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F:\Apache\Apache24\htdocs\rapla\neta\repository\item\"/>
    </mc:Choice>
  </mc:AlternateContent>
  <xr:revisionPtr revIDLastSave="0" documentId="13_ncr:1_{36A1DAAC-A798-49D2-97C5-D2B9D10618D7}" xr6:coauthVersionLast="45" xr6:coauthVersionMax="45" xr10:uidLastSave="{00000000-0000-0000-0000-000000000000}"/>
  <bookViews>
    <workbookView xWindow="1125" yWindow="1125" windowWidth="17640" windowHeight="8835" xr2:uid="{00000000-000D-0000-FFFF-FFFF00000000}"/>
  </bookViews>
  <sheets>
    <sheet name="説明" sheetId="1" r:id="rId1"/>
    <sheet name="主人公育成" sheetId="2" r:id="rId2"/>
    <sheet name="NPC成長" sheetId="3" r:id="rId3"/>
    <sheet name="マスタデータ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3" l="1"/>
  <c r="C15" i="3"/>
  <c r="I9" i="3"/>
  <c r="C9" i="3"/>
  <c r="J8" i="3"/>
  <c r="J15" i="3" s="1"/>
  <c r="I8" i="3"/>
  <c r="H8" i="3"/>
  <c r="H15" i="3" s="1"/>
  <c r="G8" i="3"/>
  <c r="G15" i="3" s="1"/>
  <c r="F8" i="3"/>
  <c r="F15" i="3" s="1"/>
  <c r="E8" i="3"/>
  <c r="E15" i="3" s="1"/>
  <c r="D8" i="3"/>
  <c r="D15" i="3" s="1"/>
  <c r="C8" i="3"/>
  <c r="H3" i="3"/>
  <c r="AD117" i="2"/>
  <c r="AC117" i="2"/>
  <c r="AB117" i="2"/>
  <c r="AA117" i="2"/>
  <c r="Z117" i="2"/>
  <c r="Y117" i="2"/>
  <c r="X117" i="2"/>
  <c r="W117" i="2"/>
  <c r="AD116" i="2"/>
  <c r="AC116" i="2"/>
  <c r="AB116" i="2"/>
  <c r="AA116" i="2"/>
  <c r="Z116" i="2"/>
  <c r="Y116" i="2"/>
  <c r="X116" i="2"/>
  <c r="W116" i="2"/>
  <c r="AD115" i="2"/>
  <c r="AC115" i="2"/>
  <c r="AB115" i="2"/>
  <c r="AA115" i="2"/>
  <c r="Z115" i="2"/>
  <c r="Y115" i="2"/>
  <c r="X115" i="2"/>
  <c r="W115" i="2"/>
  <c r="AD114" i="2"/>
  <c r="AC114" i="2"/>
  <c r="AB114" i="2"/>
  <c r="AA114" i="2"/>
  <c r="Z114" i="2"/>
  <c r="Y114" i="2"/>
  <c r="X114" i="2"/>
  <c r="W114" i="2"/>
  <c r="AD113" i="2"/>
  <c r="AC113" i="2"/>
  <c r="AB113" i="2"/>
  <c r="AA113" i="2"/>
  <c r="Z113" i="2"/>
  <c r="Y113" i="2"/>
  <c r="X113" i="2"/>
  <c r="W113" i="2"/>
  <c r="AD112" i="2"/>
  <c r="AC112" i="2"/>
  <c r="AB112" i="2"/>
  <c r="AA112" i="2"/>
  <c r="Z112" i="2"/>
  <c r="Y112" i="2"/>
  <c r="X112" i="2"/>
  <c r="W112" i="2"/>
  <c r="AD111" i="2"/>
  <c r="AC111" i="2"/>
  <c r="AB111" i="2"/>
  <c r="AA111" i="2"/>
  <c r="Z111" i="2"/>
  <c r="Y111" i="2"/>
  <c r="X111" i="2"/>
  <c r="W111" i="2"/>
  <c r="AD110" i="2"/>
  <c r="AC110" i="2"/>
  <c r="AB110" i="2"/>
  <c r="AA110" i="2"/>
  <c r="Z110" i="2"/>
  <c r="Y110" i="2"/>
  <c r="X110" i="2"/>
  <c r="W110" i="2"/>
  <c r="AD109" i="2"/>
  <c r="AC109" i="2"/>
  <c r="AB109" i="2"/>
  <c r="AA109" i="2"/>
  <c r="Z109" i="2"/>
  <c r="Y109" i="2"/>
  <c r="X109" i="2"/>
  <c r="W109" i="2"/>
  <c r="AD108" i="2"/>
  <c r="AC108" i="2"/>
  <c r="AB108" i="2"/>
  <c r="AA108" i="2"/>
  <c r="Z108" i="2"/>
  <c r="Y108" i="2"/>
  <c r="X108" i="2"/>
  <c r="W108" i="2"/>
  <c r="AD107" i="2"/>
  <c r="AC107" i="2"/>
  <c r="AB107" i="2"/>
  <c r="AA107" i="2"/>
  <c r="Z107" i="2"/>
  <c r="Y107" i="2"/>
  <c r="X107" i="2"/>
  <c r="W107" i="2"/>
  <c r="AD106" i="2"/>
  <c r="AC106" i="2"/>
  <c r="AB106" i="2"/>
  <c r="AA106" i="2"/>
  <c r="Z106" i="2"/>
  <c r="Y106" i="2"/>
  <c r="X106" i="2"/>
  <c r="W106" i="2"/>
  <c r="AD105" i="2"/>
  <c r="AC105" i="2"/>
  <c r="AB105" i="2"/>
  <c r="AA105" i="2"/>
  <c r="Z105" i="2"/>
  <c r="Y105" i="2"/>
  <c r="X105" i="2"/>
  <c r="W105" i="2"/>
  <c r="AD104" i="2"/>
  <c r="AC104" i="2"/>
  <c r="AB104" i="2"/>
  <c r="AA104" i="2"/>
  <c r="Z104" i="2"/>
  <c r="Y104" i="2"/>
  <c r="X104" i="2"/>
  <c r="W104" i="2"/>
  <c r="AD103" i="2"/>
  <c r="AC103" i="2"/>
  <c r="AB103" i="2"/>
  <c r="AA103" i="2"/>
  <c r="Z103" i="2"/>
  <c r="Y103" i="2"/>
  <c r="X103" i="2"/>
  <c r="W103" i="2"/>
  <c r="AD102" i="2"/>
  <c r="AC102" i="2"/>
  <c r="AB102" i="2"/>
  <c r="AA102" i="2"/>
  <c r="Z102" i="2"/>
  <c r="Y102" i="2"/>
  <c r="X102" i="2"/>
  <c r="W102" i="2"/>
  <c r="AD101" i="2"/>
  <c r="AC101" i="2"/>
  <c r="AB101" i="2"/>
  <c r="AA101" i="2"/>
  <c r="Z101" i="2"/>
  <c r="Y101" i="2"/>
  <c r="X101" i="2"/>
  <c r="W101" i="2"/>
  <c r="AD100" i="2"/>
  <c r="AC100" i="2"/>
  <c r="AB100" i="2"/>
  <c r="AA100" i="2"/>
  <c r="Z100" i="2"/>
  <c r="Y100" i="2"/>
  <c r="X100" i="2"/>
  <c r="W100" i="2"/>
  <c r="AD99" i="2"/>
  <c r="AC99" i="2"/>
  <c r="AB99" i="2"/>
  <c r="AA99" i="2"/>
  <c r="Z99" i="2"/>
  <c r="Y99" i="2"/>
  <c r="X99" i="2"/>
  <c r="W99" i="2"/>
  <c r="AD98" i="2"/>
  <c r="AC98" i="2"/>
  <c r="AB98" i="2"/>
  <c r="AA98" i="2"/>
  <c r="Z98" i="2"/>
  <c r="Y98" i="2"/>
  <c r="X98" i="2"/>
  <c r="W98" i="2"/>
  <c r="AD97" i="2"/>
  <c r="AC97" i="2"/>
  <c r="AB97" i="2"/>
  <c r="AA97" i="2"/>
  <c r="Z97" i="2"/>
  <c r="Y97" i="2"/>
  <c r="X97" i="2"/>
  <c r="W97" i="2"/>
  <c r="AD96" i="2"/>
  <c r="AC96" i="2"/>
  <c r="AB96" i="2"/>
  <c r="AA96" i="2"/>
  <c r="Z96" i="2"/>
  <c r="Y96" i="2"/>
  <c r="X96" i="2"/>
  <c r="W96" i="2"/>
  <c r="AD95" i="2"/>
  <c r="AC95" i="2"/>
  <c r="AB95" i="2"/>
  <c r="AA95" i="2"/>
  <c r="Z95" i="2"/>
  <c r="Y95" i="2"/>
  <c r="X95" i="2"/>
  <c r="W95" i="2"/>
  <c r="AD94" i="2"/>
  <c r="AC94" i="2"/>
  <c r="AB94" i="2"/>
  <c r="AA94" i="2"/>
  <c r="Z94" i="2"/>
  <c r="Y94" i="2"/>
  <c r="X94" i="2"/>
  <c r="W94" i="2"/>
  <c r="AD93" i="2"/>
  <c r="AC93" i="2"/>
  <c r="AB93" i="2"/>
  <c r="AA93" i="2"/>
  <c r="Z93" i="2"/>
  <c r="Y93" i="2"/>
  <c r="X93" i="2"/>
  <c r="W93" i="2"/>
  <c r="AD92" i="2"/>
  <c r="AC92" i="2"/>
  <c r="AB92" i="2"/>
  <c r="AA92" i="2"/>
  <c r="Z92" i="2"/>
  <c r="Y92" i="2"/>
  <c r="X92" i="2"/>
  <c r="W92" i="2"/>
  <c r="AD91" i="2"/>
  <c r="AC91" i="2"/>
  <c r="AB91" i="2"/>
  <c r="AA91" i="2"/>
  <c r="Z91" i="2"/>
  <c r="Y91" i="2"/>
  <c r="X91" i="2"/>
  <c r="W91" i="2"/>
  <c r="AD90" i="2"/>
  <c r="AC90" i="2"/>
  <c r="AB90" i="2"/>
  <c r="AA90" i="2"/>
  <c r="Z90" i="2"/>
  <c r="Y90" i="2"/>
  <c r="X90" i="2"/>
  <c r="W90" i="2"/>
  <c r="AD89" i="2"/>
  <c r="AC89" i="2"/>
  <c r="AB89" i="2"/>
  <c r="AA89" i="2"/>
  <c r="Z89" i="2"/>
  <c r="Y89" i="2"/>
  <c r="X89" i="2"/>
  <c r="W89" i="2"/>
  <c r="AD88" i="2"/>
  <c r="AC88" i="2"/>
  <c r="AB88" i="2"/>
  <c r="AA88" i="2"/>
  <c r="Z88" i="2"/>
  <c r="Y88" i="2"/>
  <c r="X88" i="2"/>
  <c r="W88" i="2"/>
  <c r="AD87" i="2"/>
  <c r="AC87" i="2"/>
  <c r="AB87" i="2"/>
  <c r="AA87" i="2"/>
  <c r="Z87" i="2"/>
  <c r="Y87" i="2"/>
  <c r="X87" i="2"/>
  <c r="W87" i="2"/>
  <c r="AD86" i="2"/>
  <c r="AC86" i="2"/>
  <c r="AB86" i="2"/>
  <c r="AA86" i="2"/>
  <c r="Z86" i="2"/>
  <c r="Y86" i="2"/>
  <c r="X86" i="2"/>
  <c r="W86" i="2"/>
  <c r="AD85" i="2"/>
  <c r="AC85" i="2"/>
  <c r="AB85" i="2"/>
  <c r="AA85" i="2"/>
  <c r="Z85" i="2"/>
  <c r="Y85" i="2"/>
  <c r="X85" i="2"/>
  <c r="W85" i="2"/>
  <c r="AD84" i="2"/>
  <c r="AC84" i="2"/>
  <c r="AB84" i="2"/>
  <c r="AA84" i="2"/>
  <c r="Z84" i="2"/>
  <c r="Y84" i="2"/>
  <c r="X84" i="2"/>
  <c r="W84" i="2"/>
  <c r="AD83" i="2"/>
  <c r="AC83" i="2"/>
  <c r="AB83" i="2"/>
  <c r="AA83" i="2"/>
  <c r="Z83" i="2"/>
  <c r="Y83" i="2"/>
  <c r="X83" i="2"/>
  <c r="W83" i="2"/>
  <c r="AD82" i="2"/>
  <c r="AC82" i="2"/>
  <c r="AB82" i="2"/>
  <c r="AA82" i="2"/>
  <c r="Z82" i="2"/>
  <c r="Y82" i="2"/>
  <c r="X82" i="2"/>
  <c r="W82" i="2"/>
  <c r="AD81" i="2"/>
  <c r="AC81" i="2"/>
  <c r="AB81" i="2"/>
  <c r="AA81" i="2"/>
  <c r="Z81" i="2"/>
  <c r="Y81" i="2"/>
  <c r="X81" i="2"/>
  <c r="W81" i="2"/>
  <c r="AD80" i="2"/>
  <c r="AC80" i="2"/>
  <c r="AB80" i="2"/>
  <c r="AA80" i="2"/>
  <c r="Z80" i="2"/>
  <c r="Y80" i="2"/>
  <c r="X80" i="2"/>
  <c r="W80" i="2"/>
  <c r="AD79" i="2"/>
  <c r="AC79" i="2"/>
  <c r="AB79" i="2"/>
  <c r="AA79" i="2"/>
  <c r="Z79" i="2"/>
  <c r="Y79" i="2"/>
  <c r="X79" i="2"/>
  <c r="W79" i="2"/>
  <c r="AD78" i="2"/>
  <c r="AC78" i="2"/>
  <c r="AB78" i="2"/>
  <c r="AA78" i="2"/>
  <c r="Z78" i="2"/>
  <c r="Y78" i="2"/>
  <c r="X78" i="2"/>
  <c r="W78" i="2"/>
  <c r="AD77" i="2"/>
  <c r="AC77" i="2"/>
  <c r="AB77" i="2"/>
  <c r="AA77" i="2"/>
  <c r="Z77" i="2"/>
  <c r="Y77" i="2"/>
  <c r="X77" i="2"/>
  <c r="W77" i="2"/>
  <c r="AD76" i="2"/>
  <c r="AC76" i="2"/>
  <c r="AB76" i="2"/>
  <c r="AA76" i="2"/>
  <c r="Z76" i="2"/>
  <c r="Y76" i="2"/>
  <c r="X76" i="2"/>
  <c r="W76" i="2"/>
  <c r="AD75" i="2"/>
  <c r="AC75" i="2"/>
  <c r="AB75" i="2"/>
  <c r="AA75" i="2"/>
  <c r="Z75" i="2"/>
  <c r="Y75" i="2"/>
  <c r="X75" i="2"/>
  <c r="W75" i="2"/>
  <c r="AD74" i="2"/>
  <c r="AC74" i="2"/>
  <c r="AB74" i="2"/>
  <c r="AA74" i="2"/>
  <c r="Z74" i="2"/>
  <c r="Y74" i="2"/>
  <c r="X74" i="2"/>
  <c r="W74" i="2"/>
  <c r="AD73" i="2"/>
  <c r="AC73" i="2"/>
  <c r="AB73" i="2"/>
  <c r="AA73" i="2"/>
  <c r="Z73" i="2"/>
  <c r="Y73" i="2"/>
  <c r="X73" i="2"/>
  <c r="W73" i="2"/>
  <c r="AD72" i="2"/>
  <c r="AC72" i="2"/>
  <c r="AB72" i="2"/>
  <c r="AA72" i="2"/>
  <c r="Z72" i="2"/>
  <c r="Y72" i="2"/>
  <c r="X72" i="2"/>
  <c r="W72" i="2"/>
  <c r="AD71" i="2"/>
  <c r="AC71" i="2"/>
  <c r="AB71" i="2"/>
  <c r="AA71" i="2"/>
  <c r="Z71" i="2"/>
  <c r="Y71" i="2"/>
  <c r="X71" i="2"/>
  <c r="W71" i="2"/>
  <c r="AD70" i="2"/>
  <c r="AC70" i="2"/>
  <c r="AB70" i="2"/>
  <c r="AA70" i="2"/>
  <c r="Z70" i="2"/>
  <c r="Y70" i="2"/>
  <c r="X70" i="2"/>
  <c r="W70" i="2"/>
  <c r="AD69" i="2"/>
  <c r="AC69" i="2"/>
  <c r="AB69" i="2"/>
  <c r="AA69" i="2"/>
  <c r="Z69" i="2"/>
  <c r="Y69" i="2"/>
  <c r="X69" i="2"/>
  <c r="W69" i="2"/>
  <c r="AD68" i="2"/>
  <c r="AC68" i="2"/>
  <c r="AB68" i="2"/>
  <c r="AA68" i="2"/>
  <c r="Z68" i="2"/>
  <c r="Y68" i="2"/>
  <c r="X68" i="2"/>
  <c r="W68" i="2"/>
  <c r="AD67" i="2"/>
  <c r="AC67" i="2"/>
  <c r="AB67" i="2"/>
  <c r="AA67" i="2"/>
  <c r="Z67" i="2"/>
  <c r="Y67" i="2"/>
  <c r="X67" i="2"/>
  <c r="W67" i="2"/>
  <c r="AD66" i="2"/>
  <c r="AC66" i="2"/>
  <c r="AB66" i="2"/>
  <c r="AA66" i="2"/>
  <c r="Z66" i="2"/>
  <c r="Y66" i="2"/>
  <c r="X66" i="2"/>
  <c r="W66" i="2"/>
  <c r="AD65" i="2"/>
  <c r="AC65" i="2"/>
  <c r="AB65" i="2"/>
  <c r="AA65" i="2"/>
  <c r="Z65" i="2"/>
  <c r="Y65" i="2"/>
  <c r="X65" i="2"/>
  <c r="W65" i="2"/>
  <c r="AD64" i="2"/>
  <c r="AC64" i="2"/>
  <c r="AB64" i="2"/>
  <c r="AA64" i="2"/>
  <c r="Z64" i="2"/>
  <c r="Y64" i="2"/>
  <c r="X64" i="2"/>
  <c r="W64" i="2"/>
  <c r="AD63" i="2"/>
  <c r="AC63" i="2"/>
  <c r="AB63" i="2"/>
  <c r="AA63" i="2"/>
  <c r="Z63" i="2"/>
  <c r="Y63" i="2"/>
  <c r="X63" i="2"/>
  <c r="W63" i="2"/>
  <c r="AD62" i="2"/>
  <c r="AC62" i="2"/>
  <c r="AB62" i="2"/>
  <c r="AA62" i="2"/>
  <c r="Z62" i="2"/>
  <c r="Y62" i="2"/>
  <c r="X62" i="2"/>
  <c r="W62" i="2"/>
  <c r="AD61" i="2"/>
  <c r="AC61" i="2"/>
  <c r="AB61" i="2"/>
  <c r="AA61" i="2"/>
  <c r="Z61" i="2"/>
  <c r="Y61" i="2"/>
  <c r="X61" i="2"/>
  <c r="W61" i="2"/>
  <c r="AD60" i="2"/>
  <c r="AC60" i="2"/>
  <c r="AB60" i="2"/>
  <c r="AA60" i="2"/>
  <c r="Z60" i="2"/>
  <c r="Y60" i="2"/>
  <c r="X60" i="2"/>
  <c r="W60" i="2"/>
  <c r="AD59" i="2"/>
  <c r="AC59" i="2"/>
  <c r="AB59" i="2"/>
  <c r="AA59" i="2"/>
  <c r="Z59" i="2"/>
  <c r="Y59" i="2"/>
  <c r="X59" i="2"/>
  <c r="W59" i="2"/>
  <c r="AD58" i="2"/>
  <c r="AC58" i="2"/>
  <c r="AB58" i="2"/>
  <c r="AA58" i="2"/>
  <c r="Z58" i="2"/>
  <c r="Y58" i="2"/>
  <c r="X58" i="2"/>
  <c r="W58" i="2"/>
  <c r="AD57" i="2"/>
  <c r="AC57" i="2"/>
  <c r="AB57" i="2"/>
  <c r="AA57" i="2"/>
  <c r="Z57" i="2"/>
  <c r="Y57" i="2"/>
  <c r="X57" i="2"/>
  <c r="W57" i="2"/>
  <c r="AD56" i="2"/>
  <c r="AC56" i="2"/>
  <c r="AB56" i="2"/>
  <c r="AA56" i="2"/>
  <c r="Z56" i="2"/>
  <c r="Y56" i="2"/>
  <c r="X56" i="2"/>
  <c r="W56" i="2"/>
  <c r="AD55" i="2"/>
  <c r="AC55" i="2"/>
  <c r="AB55" i="2"/>
  <c r="AA55" i="2"/>
  <c r="Z55" i="2"/>
  <c r="Y55" i="2"/>
  <c r="X55" i="2"/>
  <c r="W55" i="2"/>
  <c r="AD54" i="2"/>
  <c r="AC54" i="2"/>
  <c r="AB54" i="2"/>
  <c r="AA54" i="2"/>
  <c r="Z54" i="2"/>
  <c r="Y54" i="2"/>
  <c r="X54" i="2"/>
  <c r="W54" i="2"/>
  <c r="AD53" i="2"/>
  <c r="AC53" i="2"/>
  <c r="AB53" i="2"/>
  <c r="AA53" i="2"/>
  <c r="Z53" i="2"/>
  <c r="Y53" i="2"/>
  <c r="X53" i="2"/>
  <c r="W53" i="2"/>
  <c r="AD52" i="2"/>
  <c r="AC52" i="2"/>
  <c r="AB52" i="2"/>
  <c r="AA52" i="2"/>
  <c r="Z52" i="2"/>
  <c r="Y52" i="2"/>
  <c r="X52" i="2"/>
  <c r="W52" i="2"/>
  <c r="AD51" i="2"/>
  <c r="AC51" i="2"/>
  <c r="AB51" i="2"/>
  <c r="AA51" i="2"/>
  <c r="Z51" i="2"/>
  <c r="Y51" i="2"/>
  <c r="X51" i="2"/>
  <c r="W51" i="2"/>
  <c r="AD50" i="2"/>
  <c r="AC50" i="2"/>
  <c r="AB50" i="2"/>
  <c r="AA50" i="2"/>
  <c r="Z50" i="2"/>
  <c r="Y50" i="2"/>
  <c r="X50" i="2"/>
  <c r="W50" i="2"/>
  <c r="AD49" i="2"/>
  <c r="AC49" i="2"/>
  <c r="AB49" i="2"/>
  <c r="AA49" i="2"/>
  <c r="Z49" i="2"/>
  <c r="Y49" i="2"/>
  <c r="X49" i="2"/>
  <c r="W49" i="2"/>
  <c r="AD48" i="2"/>
  <c r="AC48" i="2"/>
  <c r="AB48" i="2"/>
  <c r="AA48" i="2"/>
  <c r="Z48" i="2"/>
  <c r="Y48" i="2"/>
  <c r="X48" i="2"/>
  <c r="W48" i="2"/>
  <c r="AD47" i="2"/>
  <c r="AC47" i="2"/>
  <c r="AB47" i="2"/>
  <c r="AA47" i="2"/>
  <c r="Z47" i="2"/>
  <c r="Y47" i="2"/>
  <c r="X47" i="2"/>
  <c r="W47" i="2"/>
  <c r="AD46" i="2"/>
  <c r="AC46" i="2"/>
  <c r="AB46" i="2"/>
  <c r="AA46" i="2"/>
  <c r="Z46" i="2"/>
  <c r="Y46" i="2"/>
  <c r="X46" i="2"/>
  <c r="W46" i="2"/>
  <c r="AD45" i="2"/>
  <c r="AC45" i="2"/>
  <c r="AB45" i="2"/>
  <c r="AA45" i="2"/>
  <c r="Z45" i="2"/>
  <c r="Y45" i="2"/>
  <c r="X45" i="2"/>
  <c r="W45" i="2"/>
  <c r="AD44" i="2"/>
  <c r="AC44" i="2"/>
  <c r="AB44" i="2"/>
  <c r="AA44" i="2"/>
  <c r="Z44" i="2"/>
  <c r="Y44" i="2"/>
  <c r="X44" i="2"/>
  <c r="W44" i="2"/>
  <c r="AD43" i="2"/>
  <c r="AC43" i="2"/>
  <c r="AB43" i="2"/>
  <c r="AA43" i="2"/>
  <c r="Z43" i="2"/>
  <c r="Y43" i="2"/>
  <c r="X43" i="2"/>
  <c r="W43" i="2"/>
  <c r="AD42" i="2"/>
  <c r="AC42" i="2"/>
  <c r="AB42" i="2"/>
  <c r="AA42" i="2"/>
  <c r="Z42" i="2"/>
  <c r="Y42" i="2"/>
  <c r="X42" i="2"/>
  <c r="W42" i="2"/>
  <c r="AD41" i="2"/>
  <c r="AC41" i="2"/>
  <c r="AB41" i="2"/>
  <c r="AA41" i="2"/>
  <c r="Z41" i="2"/>
  <c r="Y41" i="2"/>
  <c r="X41" i="2"/>
  <c r="W41" i="2"/>
  <c r="AD40" i="2"/>
  <c r="AC40" i="2"/>
  <c r="AB40" i="2"/>
  <c r="AA40" i="2"/>
  <c r="Z40" i="2"/>
  <c r="Y40" i="2"/>
  <c r="X40" i="2"/>
  <c r="W40" i="2"/>
  <c r="AD39" i="2"/>
  <c r="AC39" i="2"/>
  <c r="AB39" i="2"/>
  <c r="AA39" i="2"/>
  <c r="Z39" i="2"/>
  <c r="Y39" i="2"/>
  <c r="X39" i="2"/>
  <c r="W39" i="2"/>
  <c r="AD38" i="2"/>
  <c r="AC38" i="2"/>
  <c r="AB38" i="2"/>
  <c r="AA38" i="2"/>
  <c r="Z38" i="2"/>
  <c r="Y38" i="2"/>
  <c r="X38" i="2"/>
  <c r="W38" i="2"/>
  <c r="AD37" i="2"/>
  <c r="AC37" i="2"/>
  <c r="AB37" i="2"/>
  <c r="AA37" i="2"/>
  <c r="Z37" i="2"/>
  <c r="Y37" i="2"/>
  <c r="X37" i="2"/>
  <c r="W37" i="2"/>
  <c r="AD36" i="2"/>
  <c r="AC36" i="2"/>
  <c r="AB36" i="2"/>
  <c r="AA36" i="2"/>
  <c r="Z36" i="2"/>
  <c r="Y36" i="2"/>
  <c r="X36" i="2"/>
  <c r="W36" i="2"/>
  <c r="AD35" i="2"/>
  <c r="AC35" i="2"/>
  <c r="AB35" i="2"/>
  <c r="AA35" i="2"/>
  <c r="Z35" i="2"/>
  <c r="Y35" i="2"/>
  <c r="X35" i="2"/>
  <c r="W35" i="2"/>
  <c r="AD34" i="2"/>
  <c r="AC34" i="2"/>
  <c r="AB34" i="2"/>
  <c r="AA34" i="2"/>
  <c r="Z34" i="2"/>
  <c r="Y34" i="2"/>
  <c r="X34" i="2"/>
  <c r="W34" i="2"/>
  <c r="AD33" i="2"/>
  <c r="AC33" i="2"/>
  <c r="AB33" i="2"/>
  <c r="AA33" i="2"/>
  <c r="Z33" i="2"/>
  <c r="Y33" i="2"/>
  <c r="X33" i="2"/>
  <c r="W33" i="2"/>
  <c r="AD32" i="2"/>
  <c r="AC32" i="2"/>
  <c r="AB32" i="2"/>
  <c r="AA32" i="2"/>
  <c r="Z32" i="2"/>
  <c r="Y32" i="2"/>
  <c r="X32" i="2"/>
  <c r="W32" i="2"/>
  <c r="AD31" i="2"/>
  <c r="AC31" i="2"/>
  <c r="AB31" i="2"/>
  <c r="AA31" i="2"/>
  <c r="Z31" i="2"/>
  <c r="Y31" i="2"/>
  <c r="X31" i="2"/>
  <c r="W31" i="2"/>
  <c r="AD30" i="2"/>
  <c r="AC30" i="2"/>
  <c r="AB30" i="2"/>
  <c r="AA30" i="2"/>
  <c r="Z30" i="2"/>
  <c r="Y30" i="2"/>
  <c r="X30" i="2"/>
  <c r="W30" i="2"/>
  <c r="AD29" i="2"/>
  <c r="AC29" i="2"/>
  <c r="AB29" i="2"/>
  <c r="AA29" i="2"/>
  <c r="Z29" i="2"/>
  <c r="Y29" i="2"/>
  <c r="X29" i="2"/>
  <c r="W29" i="2"/>
  <c r="AD28" i="2"/>
  <c r="AC28" i="2"/>
  <c r="AB28" i="2"/>
  <c r="AA28" i="2"/>
  <c r="Z28" i="2"/>
  <c r="Y28" i="2"/>
  <c r="X28" i="2"/>
  <c r="W28" i="2"/>
  <c r="AD27" i="2"/>
  <c r="AC27" i="2"/>
  <c r="AB27" i="2"/>
  <c r="AA27" i="2"/>
  <c r="Z27" i="2"/>
  <c r="Y27" i="2"/>
  <c r="X27" i="2"/>
  <c r="W27" i="2"/>
  <c r="AD26" i="2"/>
  <c r="AC26" i="2"/>
  <c r="AB26" i="2"/>
  <c r="AA26" i="2"/>
  <c r="Z26" i="2"/>
  <c r="Y26" i="2"/>
  <c r="X26" i="2"/>
  <c r="W26" i="2"/>
  <c r="AD25" i="2"/>
  <c r="AC25" i="2"/>
  <c r="AB25" i="2"/>
  <c r="AA25" i="2"/>
  <c r="Z25" i="2"/>
  <c r="Y25" i="2"/>
  <c r="X25" i="2"/>
  <c r="W25" i="2"/>
  <c r="AD24" i="2"/>
  <c r="AC24" i="2"/>
  <c r="AB24" i="2"/>
  <c r="AA24" i="2"/>
  <c r="Z24" i="2"/>
  <c r="Y24" i="2"/>
  <c r="X24" i="2"/>
  <c r="W24" i="2"/>
  <c r="AD23" i="2"/>
  <c r="AC23" i="2"/>
  <c r="AB23" i="2"/>
  <c r="AA23" i="2"/>
  <c r="Z23" i="2"/>
  <c r="Y23" i="2"/>
  <c r="X23" i="2"/>
  <c r="W23" i="2"/>
  <c r="AD22" i="2"/>
  <c r="AC22" i="2"/>
  <c r="AB22" i="2"/>
  <c r="AA22" i="2"/>
  <c r="Z22" i="2"/>
  <c r="Y22" i="2"/>
  <c r="X22" i="2"/>
  <c r="W22" i="2"/>
  <c r="AD21" i="2"/>
  <c r="AC21" i="2"/>
  <c r="AB21" i="2"/>
  <c r="AA21" i="2"/>
  <c r="Z21" i="2"/>
  <c r="Y21" i="2"/>
  <c r="X21" i="2"/>
  <c r="W21" i="2"/>
  <c r="AD20" i="2"/>
  <c r="AC20" i="2"/>
  <c r="AB20" i="2"/>
  <c r="AA20" i="2"/>
  <c r="Z20" i="2"/>
  <c r="Y20" i="2"/>
  <c r="X20" i="2"/>
  <c r="W20" i="2"/>
  <c r="R20" i="2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R38" i="2" s="1"/>
  <c r="R39" i="2" s="1"/>
  <c r="N20" i="2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G15" i="2"/>
  <c r="D15" i="2"/>
  <c r="G14" i="2"/>
  <c r="D14" i="2"/>
  <c r="G13" i="2"/>
  <c r="D13" i="2"/>
  <c r="G12" i="2"/>
  <c r="D12" i="2"/>
  <c r="G11" i="2"/>
  <c r="D11" i="2"/>
  <c r="G10" i="2"/>
  <c r="D10" i="2"/>
  <c r="G9" i="2"/>
  <c r="D9" i="2"/>
  <c r="G8" i="2"/>
  <c r="D8" i="2"/>
  <c r="G7" i="2"/>
  <c r="D7" i="2"/>
  <c r="T5" i="2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S5" i="2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R5" i="2"/>
  <c r="Q5" i="2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P5" i="2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O5" i="2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N5" i="2"/>
  <c r="M5" i="2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H3" i="2"/>
  <c r="F1" i="1"/>
  <c r="T11" i="2" l="1"/>
  <c r="T40" i="2"/>
  <c r="T41" i="2" s="1"/>
  <c r="T42" i="2" s="1"/>
  <c r="T43" i="2" s="1"/>
  <c r="T44" i="2" s="1"/>
  <c r="T45" i="2" s="1"/>
  <c r="T46" i="2" s="1"/>
  <c r="T47" i="2" s="1"/>
  <c r="T48" i="2" s="1"/>
  <c r="T49" i="2" s="1"/>
  <c r="T50" i="2" s="1"/>
  <c r="T51" i="2" s="1"/>
  <c r="T52" i="2" s="1"/>
  <c r="T53" i="2" s="1"/>
  <c r="T54" i="2" s="1"/>
  <c r="T55" i="2" s="1"/>
  <c r="T56" i="2" s="1"/>
  <c r="T57" i="2" s="1"/>
  <c r="T58" i="2" s="1"/>
  <c r="T59" i="2" s="1"/>
  <c r="O40" i="2"/>
  <c r="O41" i="2" s="1"/>
  <c r="O42" i="2" s="1"/>
  <c r="O43" i="2" s="1"/>
  <c r="O44" i="2" s="1"/>
  <c r="O45" i="2" s="1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58" i="2" s="1"/>
  <c r="O59" i="2" s="1"/>
  <c r="O11" i="2"/>
  <c r="S40" i="2"/>
  <c r="S41" i="2" s="1"/>
  <c r="S42" i="2" s="1"/>
  <c r="S43" i="2" s="1"/>
  <c r="S44" i="2" s="1"/>
  <c r="S45" i="2" s="1"/>
  <c r="S46" i="2" s="1"/>
  <c r="S47" i="2" s="1"/>
  <c r="S48" i="2" s="1"/>
  <c r="S49" i="2" s="1"/>
  <c r="S50" i="2" s="1"/>
  <c r="S51" i="2" s="1"/>
  <c r="S52" i="2" s="1"/>
  <c r="S53" i="2" s="1"/>
  <c r="S54" i="2" s="1"/>
  <c r="S55" i="2" s="1"/>
  <c r="S56" i="2" s="1"/>
  <c r="S57" i="2" s="1"/>
  <c r="S58" i="2" s="1"/>
  <c r="S59" i="2" s="1"/>
  <c r="S11" i="2"/>
  <c r="N11" i="2"/>
  <c r="N40" i="2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P11" i="2"/>
  <c r="P40" i="2"/>
  <c r="P41" i="2" s="1"/>
  <c r="P42" i="2" s="1"/>
  <c r="P43" i="2" s="1"/>
  <c r="P44" i="2" s="1"/>
  <c r="P45" i="2" s="1"/>
  <c r="P46" i="2" s="1"/>
  <c r="P47" i="2" s="1"/>
  <c r="P48" i="2" s="1"/>
  <c r="P49" i="2" s="1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R11" i="2"/>
  <c r="R40" i="2"/>
  <c r="R41" i="2" s="1"/>
  <c r="R42" i="2" s="1"/>
  <c r="R43" i="2" s="1"/>
  <c r="R44" i="2" s="1"/>
  <c r="R45" i="2" s="1"/>
  <c r="R46" i="2" s="1"/>
  <c r="R47" i="2" s="1"/>
  <c r="R48" i="2" s="1"/>
  <c r="R49" i="2" s="1"/>
  <c r="R50" i="2" s="1"/>
  <c r="R51" i="2" s="1"/>
  <c r="R52" i="2" s="1"/>
  <c r="R53" i="2" s="1"/>
  <c r="R54" i="2" s="1"/>
  <c r="R55" i="2" s="1"/>
  <c r="R56" i="2" s="1"/>
  <c r="R57" i="2" s="1"/>
  <c r="R58" i="2" s="1"/>
  <c r="R59" i="2" s="1"/>
  <c r="M40" i="2"/>
  <c r="M41" i="2" s="1"/>
  <c r="M42" i="2" s="1"/>
  <c r="M43" i="2" s="1"/>
  <c r="M44" i="2" s="1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11" i="2"/>
  <c r="Q40" i="2"/>
  <c r="Q41" i="2" s="1"/>
  <c r="Q42" i="2" s="1"/>
  <c r="Q43" i="2" s="1"/>
  <c r="Q44" i="2" s="1"/>
  <c r="Q45" i="2" s="1"/>
  <c r="Q46" i="2" s="1"/>
  <c r="Q47" i="2" s="1"/>
  <c r="Q48" i="2" s="1"/>
  <c r="Q49" i="2" s="1"/>
  <c r="Q50" i="2" s="1"/>
  <c r="Q51" i="2" s="1"/>
  <c r="Q52" i="2" s="1"/>
  <c r="Q53" i="2" s="1"/>
  <c r="Q54" i="2" s="1"/>
  <c r="Q55" i="2" s="1"/>
  <c r="Q56" i="2" s="1"/>
  <c r="Q57" i="2" s="1"/>
  <c r="Q58" i="2" s="1"/>
  <c r="Q59" i="2" s="1"/>
  <c r="Q11" i="2"/>
  <c r="N112" i="3"/>
  <c r="N110" i="3"/>
  <c r="N108" i="3"/>
  <c r="N106" i="3"/>
  <c r="N104" i="3"/>
  <c r="N102" i="3"/>
  <c r="N100" i="3"/>
  <c r="N98" i="3"/>
  <c r="N96" i="3"/>
  <c r="N94" i="3"/>
  <c r="N92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111" i="3"/>
  <c r="N109" i="3"/>
  <c r="N107" i="3"/>
  <c r="N105" i="3"/>
  <c r="N103" i="3"/>
  <c r="N101" i="3"/>
  <c r="N99" i="3"/>
  <c r="N97" i="3"/>
  <c r="N95" i="3"/>
  <c r="N93" i="3"/>
  <c r="N91" i="3"/>
  <c r="N89" i="3"/>
  <c r="N87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90" i="3"/>
  <c r="N88" i="3"/>
  <c r="N70" i="3"/>
  <c r="N68" i="3"/>
  <c r="N66" i="3"/>
  <c r="N64" i="3"/>
  <c r="N62" i="3"/>
  <c r="N60" i="3"/>
  <c r="N58" i="3"/>
  <c r="N56" i="3"/>
  <c r="N54" i="3"/>
  <c r="N52" i="3"/>
  <c r="N22" i="3"/>
  <c r="N21" i="3"/>
  <c r="N20" i="3"/>
  <c r="N19" i="3"/>
  <c r="N18" i="3"/>
  <c r="N17" i="3"/>
  <c r="N16" i="3"/>
  <c r="N15" i="3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N53" i="3"/>
  <c r="N61" i="3"/>
  <c r="N69" i="3"/>
  <c r="T91" i="3"/>
  <c r="T90" i="3"/>
  <c r="T89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112" i="3"/>
  <c r="T110" i="3"/>
  <c r="T108" i="3"/>
  <c r="T106" i="3"/>
  <c r="T104" i="3"/>
  <c r="T102" i="3"/>
  <c r="T100" i="3"/>
  <c r="T98" i="3"/>
  <c r="T96" i="3"/>
  <c r="T94" i="3"/>
  <c r="T92" i="3"/>
  <c r="T109" i="3"/>
  <c r="T101" i="3"/>
  <c r="T93" i="3"/>
  <c r="T111" i="3"/>
  <c r="T103" i="3"/>
  <c r="T95" i="3"/>
  <c r="T105" i="3"/>
  <c r="T97" i="3"/>
  <c r="T99" i="3"/>
  <c r="T107" i="3"/>
  <c r="T50" i="3"/>
  <c r="T49" i="3"/>
  <c r="T48" i="3"/>
  <c r="T47" i="3"/>
  <c r="T21" i="3"/>
  <c r="T20" i="3"/>
  <c r="T19" i="3"/>
  <c r="T18" i="3"/>
  <c r="T17" i="3"/>
  <c r="T16" i="3"/>
  <c r="T15" i="3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N55" i="3"/>
  <c r="N63" i="3"/>
  <c r="N71" i="3"/>
  <c r="N57" i="3"/>
  <c r="N65" i="3"/>
  <c r="N51" i="3"/>
  <c r="N59" i="3"/>
  <c r="N67" i="3"/>
  <c r="H9" i="3"/>
  <c r="D9" i="3"/>
  <c r="E9" i="3"/>
  <c r="J9" i="3"/>
  <c r="F9" i="3"/>
  <c r="G9" i="3"/>
  <c r="I35" i="3" l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T5" i="3"/>
  <c r="N12" i="2"/>
  <c r="N60" i="2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4" i="3"/>
  <c r="Q80" i="3"/>
  <c r="Q78" i="3"/>
  <c r="Q76" i="3"/>
  <c r="Q74" i="3"/>
  <c r="Q72" i="3"/>
  <c r="Q85" i="3"/>
  <c r="Q81" i="3"/>
  <c r="Q86" i="3"/>
  <c r="Q82" i="3"/>
  <c r="Q77" i="3"/>
  <c r="Q75" i="3"/>
  <c r="Q73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83" i="3"/>
  <c r="Q21" i="3"/>
  <c r="Q17" i="3"/>
  <c r="Q46" i="3"/>
  <c r="Q44" i="3"/>
  <c r="Q42" i="3"/>
  <c r="Q40" i="3"/>
  <c r="Q38" i="3"/>
  <c r="Q36" i="3"/>
  <c r="Q34" i="3"/>
  <c r="Q32" i="3"/>
  <c r="Q30" i="3"/>
  <c r="Q28" i="3"/>
  <c r="Q26" i="3"/>
  <c r="Q24" i="3"/>
  <c r="Q22" i="3"/>
  <c r="Q18" i="3"/>
  <c r="Q19" i="3"/>
  <c r="Q15" i="3"/>
  <c r="F16" i="3" s="1"/>
  <c r="F17" i="3" s="1"/>
  <c r="F18" i="3" s="1"/>
  <c r="F19" i="3" s="1"/>
  <c r="F20" i="3" s="1"/>
  <c r="F21" i="3" s="1"/>
  <c r="F22" i="3" s="1"/>
  <c r="Q79" i="3"/>
  <c r="Q45" i="3"/>
  <c r="Q43" i="3"/>
  <c r="Q41" i="3"/>
  <c r="Q39" i="3"/>
  <c r="Q37" i="3"/>
  <c r="Q35" i="3"/>
  <c r="Q33" i="3"/>
  <c r="Q31" i="3"/>
  <c r="Q29" i="3"/>
  <c r="Q27" i="3"/>
  <c r="Q25" i="3"/>
  <c r="Q23" i="3"/>
  <c r="Q20" i="3"/>
  <c r="Q16" i="3"/>
  <c r="P60" i="2"/>
  <c r="P61" i="2" s="1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12" i="2"/>
  <c r="T12" i="2"/>
  <c r="T60" i="2"/>
  <c r="T61" i="2" s="1"/>
  <c r="T62" i="2" s="1"/>
  <c r="T63" i="2" s="1"/>
  <c r="T64" i="2" s="1"/>
  <c r="T65" i="2" s="1"/>
  <c r="T66" i="2" s="1"/>
  <c r="T67" i="2" s="1"/>
  <c r="T68" i="2" s="1"/>
  <c r="T69" i="2" s="1"/>
  <c r="T70" i="2" s="1"/>
  <c r="T71" i="2" s="1"/>
  <c r="T72" i="2" s="1"/>
  <c r="T73" i="2" s="1"/>
  <c r="T74" i="2" s="1"/>
  <c r="T75" i="2" s="1"/>
  <c r="T76" i="2" s="1"/>
  <c r="T77" i="2" s="1"/>
  <c r="T78" i="2" s="1"/>
  <c r="T79" i="2" s="1"/>
  <c r="P91" i="3"/>
  <c r="P90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9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P50" i="3"/>
  <c r="P49" i="3"/>
  <c r="P48" i="3"/>
  <c r="P47" i="3"/>
  <c r="C35" i="3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C53" i="3" s="1"/>
  <c r="C54" i="3" s="1"/>
  <c r="N5" i="3"/>
  <c r="R12" i="2"/>
  <c r="R60" i="2"/>
  <c r="R61" i="2" s="1"/>
  <c r="R62" i="2" s="1"/>
  <c r="R63" i="2" s="1"/>
  <c r="R64" i="2" s="1"/>
  <c r="R65" i="2" s="1"/>
  <c r="R66" i="2" s="1"/>
  <c r="R67" i="2" s="1"/>
  <c r="R68" i="2" s="1"/>
  <c r="R69" i="2" s="1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111" i="3"/>
  <c r="O109" i="3"/>
  <c r="O107" i="3"/>
  <c r="O105" i="3"/>
  <c r="O103" i="3"/>
  <c r="O101" i="3"/>
  <c r="O99" i="3"/>
  <c r="O97" i="3"/>
  <c r="O95" i="3"/>
  <c r="O93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112" i="3"/>
  <c r="O104" i="3"/>
  <c r="O96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D16" i="3" s="1"/>
  <c r="O106" i="3"/>
  <c r="O98" i="3"/>
  <c r="O108" i="3"/>
  <c r="O100" i="3"/>
  <c r="O92" i="3"/>
  <c r="O110" i="3"/>
  <c r="O94" i="3"/>
  <c r="O102" i="3"/>
  <c r="Q60" i="2"/>
  <c r="Q61" i="2" s="1"/>
  <c r="Q62" i="2" s="1"/>
  <c r="Q63" i="2" s="1"/>
  <c r="Q64" i="2" s="1"/>
  <c r="Q65" i="2" s="1"/>
  <c r="Q66" i="2" s="1"/>
  <c r="Q67" i="2" s="1"/>
  <c r="Q68" i="2" s="1"/>
  <c r="Q69" i="2" s="1"/>
  <c r="Q70" i="2" s="1"/>
  <c r="Q71" i="2" s="1"/>
  <c r="Q72" i="2" s="1"/>
  <c r="Q73" i="2" s="1"/>
  <c r="Q74" i="2" s="1"/>
  <c r="Q75" i="2" s="1"/>
  <c r="Q76" i="2" s="1"/>
  <c r="Q77" i="2" s="1"/>
  <c r="Q78" i="2" s="1"/>
  <c r="Q79" i="2" s="1"/>
  <c r="Q12" i="2"/>
  <c r="O12" i="2"/>
  <c r="O60" i="2"/>
  <c r="O61" i="2" s="1"/>
  <c r="O62" i="2" s="1"/>
  <c r="O63" i="2" s="1"/>
  <c r="O64" i="2" s="1"/>
  <c r="O65" i="2" s="1"/>
  <c r="O66" i="2" s="1"/>
  <c r="O67" i="2" s="1"/>
  <c r="O68" i="2" s="1"/>
  <c r="O69" i="2" s="1"/>
  <c r="O70" i="2" s="1"/>
  <c r="O71" i="2" s="1"/>
  <c r="O72" i="2" s="1"/>
  <c r="O73" i="2" s="1"/>
  <c r="O74" i="2" s="1"/>
  <c r="O75" i="2" s="1"/>
  <c r="O76" i="2" s="1"/>
  <c r="O77" i="2" s="1"/>
  <c r="O78" i="2" s="1"/>
  <c r="O79" i="2" s="1"/>
  <c r="S91" i="3"/>
  <c r="S90" i="3"/>
  <c r="S89" i="3"/>
  <c r="S88" i="3"/>
  <c r="S87" i="3"/>
  <c r="S111" i="3"/>
  <c r="S109" i="3"/>
  <c r="S107" i="3"/>
  <c r="S105" i="3"/>
  <c r="S103" i="3"/>
  <c r="S101" i="3"/>
  <c r="S99" i="3"/>
  <c r="S97" i="3"/>
  <c r="S95" i="3"/>
  <c r="S93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112" i="3"/>
  <c r="S110" i="3"/>
  <c r="S108" i="3"/>
  <c r="S106" i="3"/>
  <c r="S104" i="3"/>
  <c r="S102" i="3"/>
  <c r="S100" i="3"/>
  <c r="S98" i="3"/>
  <c r="S96" i="3"/>
  <c r="S94" i="3"/>
  <c r="S92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H16" i="3" s="1"/>
  <c r="H17" i="3" s="1"/>
  <c r="H18" i="3" s="1"/>
  <c r="H19" i="3" s="1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7" i="3"/>
  <c r="R75" i="3"/>
  <c r="R73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78" i="3"/>
  <c r="R72" i="3"/>
  <c r="R74" i="3"/>
  <c r="R21" i="3"/>
  <c r="R20" i="3"/>
  <c r="R19" i="3"/>
  <c r="R18" i="3"/>
  <c r="R17" i="3"/>
  <c r="R16" i="3"/>
  <c r="R15" i="3"/>
  <c r="G16" i="3" s="1"/>
  <c r="R76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90" i="3"/>
  <c r="U89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21" i="3"/>
  <c r="U20" i="3"/>
  <c r="U19" i="3"/>
  <c r="U18" i="3"/>
  <c r="U17" i="3"/>
  <c r="U16" i="3"/>
  <c r="U15" i="3"/>
  <c r="J16" i="3" s="1"/>
  <c r="J17" i="3" s="1"/>
  <c r="J18" i="3" s="1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M60" i="2"/>
  <c r="M61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12" i="2"/>
  <c r="S12" i="2"/>
  <c r="S60" i="2"/>
  <c r="S61" i="2" s="1"/>
  <c r="S62" i="2" s="1"/>
  <c r="S63" i="2" s="1"/>
  <c r="S64" i="2" s="1"/>
  <c r="S65" i="2" s="1"/>
  <c r="S66" i="2" s="1"/>
  <c r="S67" i="2" s="1"/>
  <c r="S68" i="2" s="1"/>
  <c r="S69" i="2" s="1"/>
  <c r="S70" i="2" s="1"/>
  <c r="S71" i="2" s="1"/>
  <c r="S72" i="2" s="1"/>
  <c r="S73" i="2" s="1"/>
  <c r="S74" i="2" s="1"/>
  <c r="S75" i="2" s="1"/>
  <c r="S76" i="2" s="1"/>
  <c r="S77" i="2" s="1"/>
  <c r="S78" i="2" s="1"/>
  <c r="S79" i="2" s="1"/>
  <c r="S80" i="2" l="1"/>
  <c r="S81" i="2" s="1"/>
  <c r="S82" i="2" s="1"/>
  <c r="S83" i="2" s="1"/>
  <c r="S84" i="2" s="1"/>
  <c r="S85" i="2" s="1"/>
  <c r="S86" i="2" s="1"/>
  <c r="S87" i="2" s="1"/>
  <c r="S88" i="2" s="1"/>
  <c r="S89" i="2" s="1"/>
  <c r="S90" i="2" s="1"/>
  <c r="S91" i="2" s="1"/>
  <c r="S92" i="2" s="1"/>
  <c r="S93" i="2" s="1"/>
  <c r="S94" i="2" s="1"/>
  <c r="S95" i="2" s="1"/>
  <c r="S96" i="2" s="1"/>
  <c r="S97" i="2" s="1"/>
  <c r="S98" i="2" s="1"/>
  <c r="S99" i="2" s="1"/>
  <c r="S13" i="2"/>
  <c r="H35" i="3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S5" i="3"/>
  <c r="R13" i="2"/>
  <c r="R80" i="2"/>
  <c r="R81" i="2" s="1"/>
  <c r="R82" i="2" s="1"/>
  <c r="R83" i="2" s="1"/>
  <c r="R84" i="2" s="1"/>
  <c r="R85" i="2" s="1"/>
  <c r="R86" i="2" s="1"/>
  <c r="R87" i="2" s="1"/>
  <c r="R88" i="2" s="1"/>
  <c r="R89" i="2" s="1"/>
  <c r="R90" i="2" s="1"/>
  <c r="R91" i="2" s="1"/>
  <c r="R92" i="2" s="1"/>
  <c r="R93" i="2" s="1"/>
  <c r="R94" i="2" s="1"/>
  <c r="R95" i="2" s="1"/>
  <c r="R96" i="2" s="1"/>
  <c r="R97" i="2" s="1"/>
  <c r="R98" i="2" s="1"/>
  <c r="R99" i="2" s="1"/>
  <c r="N13" i="2"/>
  <c r="N80" i="2"/>
  <c r="N81" i="2" s="1"/>
  <c r="N82" i="2" s="1"/>
  <c r="N83" i="2" s="1"/>
  <c r="N84" i="2" s="1"/>
  <c r="N85" i="2" s="1"/>
  <c r="N86" i="2" s="1"/>
  <c r="N87" i="2" s="1"/>
  <c r="N88" i="2" s="1"/>
  <c r="N89" i="2" s="1"/>
  <c r="N90" i="2" s="1"/>
  <c r="N91" i="2" s="1"/>
  <c r="N92" i="2" s="1"/>
  <c r="N93" i="2" s="1"/>
  <c r="N94" i="2" s="1"/>
  <c r="N95" i="2" s="1"/>
  <c r="N96" i="2" s="1"/>
  <c r="N97" i="2" s="1"/>
  <c r="N98" i="2" s="1"/>
  <c r="N99" i="2" s="1"/>
  <c r="F23" i="3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O80" i="2"/>
  <c r="O81" i="2" s="1"/>
  <c r="O82" i="2" s="1"/>
  <c r="O83" i="2" s="1"/>
  <c r="O84" i="2" s="1"/>
  <c r="O85" i="2" s="1"/>
  <c r="O86" i="2" s="1"/>
  <c r="O87" i="2" s="1"/>
  <c r="O88" i="2" s="1"/>
  <c r="O89" i="2" s="1"/>
  <c r="O90" i="2" s="1"/>
  <c r="O91" i="2" s="1"/>
  <c r="O92" i="2" s="1"/>
  <c r="O93" i="2" s="1"/>
  <c r="O94" i="2" s="1"/>
  <c r="O95" i="2" s="1"/>
  <c r="O96" i="2" s="1"/>
  <c r="O97" i="2" s="1"/>
  <c r="O98" i="2" s="1"/>
  <c r="O99" i="2" s="1"/>
  <c r="O13" i="2"/>
  <c r="D17" i="3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T13" i="2"/>
  <c r="T80" i="2"/>
  <c r="T81" i="2" s="1"/>
  <c r="T82" i="2" s="1"/>
  <c r="T83" i="2" s="1"/>
  <c r="T84" i="2" s="1"/>
  <c r="T85" i="2" s="1"/>
  <c r="T86" i="2" s="1"/>
  <c r="T87" i="2" s="1"/>
  <c r="T88" i="2" s="1"/>
  <c r="T89" i="2" s="1"/>
  <c r="T90" i="2" s="1"/>
  <c r="T91" i="2" s="1"/>
  <c r="T92" i="2" s="1"/>
  <c r="T93" i="2" s="1"/>
  <c r="T94" i="2" s="1"/>
  <c r="T95" i="2" s="1"/>
  <c r="T96" i="2" s="1"/>
  <c r="T97" i="2" s="1"/>
  <c r="T98" i="2" s="1"/>
  <c r="T99" i="2" s="1"/>
  <c r="E35" i="3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P5" i="3"/>
  <c r="J19" i="3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Q80" i="2"/>
  <c r="Q81" i="2" s="1"/>
  <c r="Q82" i="2" s="1"/>
  <c r="Q83" i="2" s="1"/>
  <c r="Q84" i="2" s="1"/>
  <c r="Q85" i="2" s="1"/>
  <c r="Q86" i="2" s="1"/>
  <c r="Q87" i="2" s="1"/>
  <c r="Q88" i="2" s="1"/>
  <c r="Q89" i="2" s="1"/>
  <c r="Q90" i="2" s="1"/>
  <c r="Q91" i="2" s="1"/>
  <c r="Q92" i="2" s="1"/>
  <c r="Q93" i="2" s="1"/>
  <c r="Q94" i="2" s="1"/>
  <c r="Q95" i="2" s="1"/>
  <c r="Q96" i="2" s="1"/>
  <c r="Q97" i="2" s="1"/>
  <c r="Q98" i="2" s="1"/>
  <c r="Q99" i="2" s="1"/>
  <c r="Q13" i="2"/>
  <c r="P13" i="2"/>
  <c r="P80" i="2"/>
  <c r="P81" i="2" s="1"/>
  <c r="P82" i="2" s="1"/>
  <c r="P83" i="2" s="1"/>
  <c r="P84" i="2" s="1"/>
  <c r="P85" i="2" s="1"/>
  <c r="P86" i="2" s="1"/>
  <c r="P87" i="2" s="1"/>
  <c r="P88" i="2" s="1"/>
  <c r="P89" i="2" s="1"/>
  <c r="P90" i="2" s="1"/>
  <c r="P91" i="2" s="1"/>
  <c r="P92" i="2" s="1"/>
  <c r="P93" i="2" s="1"/>
  <c r="P94" i="2" s="1"/>
  <c r="P95" i="2" s="1"/>
  <c r="P96" i="2" s="1"/>
  <c r="P97" i="2" s="1"/>
  <c r="P98" i="2" s="1"/>
  <c r="P99" i="2" s="1"/>
  <c r="M80" i="2"/>
  <c r="M81" i="2" s="1"/>
  <c r="M82" i="2" s="1"/>
  <c r="M83" i="2" s="1"/>
  <c r="M84" i="2" s="1"/>
  <c r="M85" i="2" s="1"/>
  <c r="M86" i="2" s="1"/>
  <c r="M87" i="2" s="1"/>
  <c r="M88" i="2" s="1"/>
  <c r="M89" i="2" s="1"/>
  <c r="M90" i="2" s="1"/>
  <c r="M91" i="2" s="1"/>
  <c r="M92" i="2" s="1"/>
  <c r="M93" i="2" s="1"/>
  <c r="M94" i="2" s="1"/>
  <c r="M95" i="2" s="1"/>
  <c r="M96" i="2" s="1"/>
  <c r="M97" i="2" s="1"/>
  <c r="M98" i="2" s="1"/>
  <c r="M99" i="2" s="1"/>
  <c r="M13" i="2"/>
  <c r="G17" i="3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C55" i="3"/>
  <c r="C56" i="3" s="1"/>
  <c r="C57" i="3" s="1"/>
  <c r="C58" i="3" s="1"/>
  <c r="C59" i="3" s="1"/>
  <c r="C60" i="3" s="1"/>
  <c r="C61" i="3" s="1"/>
  <c r="C62" i="3" s="1"/>
  <c r="C63" i="3" s="1"/>
  <c r="C64" i="3" s="1"/>
  <c r="C65" i="3" s="1"/>
  <c r="C66" i="3" s="1"/>
  <c r="C67" i="3" s="1"/>
  <c r="C68" i="3" s="1"/>
  <c r="C69" i="3" s="1"/>
  <c r="C70" i="3" s="1"/>
  <c r="C71" i="3" s="1"/>
  <c r="C72" i="3" s="1"/>
  <c r="C73" i="3" s="1"/>
  <c r="C74" i="3" s="1"/>
  <c r="N6" i="3"/>
  <c r="I55" i="3"/>
  <c r="I56" i="3" s="1"/>
  <c r="I57" i="3" s="1"/>
  <c r="I58" i="3" s="1"/>
  <c r="I59" i="3" s="1"/>
  <c r="I60" i="3" s="1"/>
  <c r="I61" i="3" s="1"/>
  <c r="I62" i="3" s="1"/>
  <c r="I63" i="3" s="1"/>
  <c r="I64" i="3" s="1"/>
  <c r="I65" i="3" s="1"/>
  <c r="I66" i="3" s="1"/>
  <c r="I67" i="3" s="1"/>
  <c r="I68" i="3" s="1"/>
  <c r="I69" i="3" s="1"/>
  <c r="I70" i="3" s="1"/>
  <c r="I71" i="3" s="1"/>
  <c r="I72" i="3" s="1"/>
  <c r="I73" i="3" s="1"/>
  <c r="I74" i="3" s="1"/>
  <c r="T6" i="3"/>
  <c r="D35" i="3" l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O5" i="3"/>
  <c r="N100" i="2"/>
  <c r="N101" i="2" s="1"/>
  <c r="N102" i="2" s="1"/>
  <c r="N103" i="2" s="1"/>
  <c r="N104" i="2" s="1"/>
  <c r="N105" i="2" s="1"/>
  <c r="N106" i="2" s="1"/>
  <c r="N107" i="2" s="1"/>
  <c r="N108" i="2" s="1"/>
  <c r="N109" i="2" s="1"/>
  <c r="N110" i="2" s="1"/>
  <c r="N111" i="2" s="1"/>
  <c r="N112" i="2" s="1"/>
  <c r="N113" i="2" s="1"/>
  <c r="N114" i="2" s="1"/>
  <c r="N115" i="2" s="1"/>
  <c r="N116" i="2" s="1"/>
  <c r="N117" i="2" s="1"/>
  <c r="N118" i="2" s="1"/>
  <c r="N15" i="2" s="1"/>
  <c r="N14" i="2"/>
  <c r="I75" i="3"/>
  <c r="I76" i="3" s="1"/>
  <c r="I77" i="3" s="1"/>
  <c r="I78" i="3" s="1"/>
  <c r="I79" i="3" s="1"/>
  <c r="I80" i="3" s="1"/>
  <c r="I81" i="3" s="1"/>
  <c r="I82" i="3" s="1"/>
  <c r="I83" i="3" s="1"/>
  <c r="I84" i="3" s="1"/>
  <c r="I85" i="3" s="1"/>
  <c r="I86" i="3" s="1"/>
  <c r="I87" i="3" s="1"/>
  <c r="I88" i="3" s="1"/>
  <c r="I89" i="3" s="1"/>
  <c r="I90" i="3" s="1"/>
  <c r="I91" i="3" s="1"/>
  <c r="I92" i="3" s="1"/>
  <c r="I93" i="3" s="1"/>
  <c r="I94" i="3" s="1"/>
  <c r="T7" i="3"/>
  <c r="G35" i="3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R5" i="3"/>
  <c r="E55" i="3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P6" i="3"/>
  <c r="H55" i="3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S6" i="3"/>
  <c r="M100" i="2"/>
  <c r="M101" i="2" s="1"/>
  <c r="M102" i="2" s="1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M15" i="2" s="1"/>
  <c r="M14" i="2"/>
  <c r="Q100" i="2"/>
  <c r="Q101" i="2" s="1"/>
  <c r="Q102" i="2" s="1"/>
  <c r="Q103" i="2" s="1"/>
  <c r="Q104" i="2" s="1"/>
  <c r="Q105" i="2" s="1"/>
  <c r="Q106" i="2" s="1"/>
  <c r="Q107" i="2" s="1"/>
  <c r="Q108" i="2" s="1"/>
  <c r="Q109" i="2" s="1"/>
  <c r="Q110" i="2" s="1"/>
  <c r="Q111" i="2" s="1"/>
  <c r="Q112" i="2" s="1"/>
  <c r="Q113" i="2" s="1"/>
  <c r="Q114" i="2" s="1"/>
  <c r="Q115" i="2" s="1"/>
  <c r="Q116" i="2" s="1"/>
  <c r="Q117" i="2" s="1"/>
  <c r="Q118" i="2" s="1"/>
  <c r="Q15" i="2" s="1"/>
  <c r="Q14" i="2"/>
  <c r="T100" i="2"/>
  <c r="T101" i="2" s="1"/>
  <c r="T102" i="2" s="1"/>
  <c r="T103" i="2" s="1"/>
  <c r="T104" i="2" s="1"/>
  <c r="T105" i="2" s="1"/>
  <c r="T106" i="2" s="1"/>
  <c r="T107" i="2" s="1"/>
  <c r="T108" i="2" s="1"/>
  <c r="T109" i="2" s="1"/>
  <c r="T110" i="2" s="1"/>
  <c r="T111" i="2" s="1"/>
  <c r="T112" i="2" s="1"/>
  <c r="T113" i="2" s="1"/>
  <c r="T114" i="2" s="1"/>
  <c r="T115" i="2" s="1"/>
  <c r="T116" i="2" s="1"/>
  <c r="T117" i="2" s="1"/>
  <c r="T118" i="2" s="1"/>
  <c r="T15" i="2" s="1"/>
  <c r="T14" i="2"/>
  <c r="O14" i="2"/>
  <c r="O100" i="2"/>
  <c r="O101" i="2" s="1"/>
  <c r="O102" i="2" s="1"/>
  <c r="O103" i="2" s="1"/>
  <c r="O104" i="2" s="1"/>
  <c r="O105" i="2" s="1"/>
  <c r="O106" i="2" s="1"/>
  <c r="O107" i="2" s="1"/>
  <c r="O108" i="2" s="1"/>
  <c r="O109" i="2" s="1"/>
  <c r="O110" i="2" s="1"/>
  <c r="O111" i="2" s="1"/>
  <c r="O112" i="2" s="1"/>
  <c r="O113" i="2" s="1"/>
  <c r="O114" i="2" s="1"/>
  <c r="O115" i="2" s="1"/>
  <c r="O116" i="2" s="1"/>
  <c r="O117" i="2" s="1"/>
  <c r="O118" i="2" s="1"/>
  <c r="O15" i="2" s="1"/>
  <c r="R100" i="2"/>
  <c r="R101" i="2" s="1"/>
  <c r="R102" i="2" s="1"/>
  <c r="R103" i="2" s="1"/>
  <c r="R104" i="2" s="1"/>
  <c r="R105" i="2" s="1"/>
  <c r="R106" i="2" s="1"/>
  <c r="R107" i="2" s="1"/>
  <c r="R108" i="2" s="1"/>
  <c r="R109" i="2" s="1"/>
  <c r="R110" i="2" s="1"/>
  <c r="R111" i="2" s="1"/>
  <c r="R112" i="2" s="1"/>
  <c r="R113" i="2" s="1"/>
  <c r="R114" i="2" s="1"/>
  <c r="R115" i="2" s="1"/>
  <c r="R116" i="2" s="1"/>
  <c r="R117" i="2" s="1"/>
  <c r="R118" i="2" s="1"/>
  <c r="R15" i="2" s="1"/>
  <c r="R14" i="2"/>
  <c r="C75" i="3"/>
  <c r="C76" i="3" s="1"/>
  <c r="C77" i="3" s="1"/>
  <c r="C78" i="3" s="1"/>
  <c r="C79" i="3" s="1"/>
  <c r="C80" i="3" s="1"/>
  <c r="C81" i="3" s="1"/>
  <c r="C82" i="3" s="1"/>
  <c r="C83" i="3" s="1"/>
  <c r="C84" i="3" s="1"/>
  <c r="C85" i="3" s="1"/>
  <c r="C86" i="3" s="1"/>
  <c r="C87" i="3" s="1"/>
  <c r="C88" i="3" s="1"/>
  <c r="C89" i="3" s="1"/>
  <c r="C90" i="3" s="1"/>
  <c r="C91" i="3" s="1"/>
  <c r="C92" i="3" s="1"/>
  <c r="C93" i="3" s="1"/>
  <c r="C94" i="3" s="1"/>
  <c r="N7" i="3"/>
  <c r="P14" i="2"/>
  <c r="P100" i="2"/>
  <c r="P101" i="2" s="1"/>
  <c r="P102" i="2" s="1"/>
  <c r="P103" i="2" s="1"/>
  <c r="P104" i="2" s="1"/>
  <c r="P105" i="2" s="1"/>
  <c r="P106" i="2" s="1"/>
  <c r="P107" i="2" s="1"/>
  <c r="P108" i="2" s="1"/>
  <c r="P109" i="2" s="1"/>
  <c r="P110" i="2" s="1"/>
  <c r="P111" i="2" s="1"/>
  <c r="P112" i="2" s="1"/>
  <c r="P113" i="2" s="1"/>
  <c r="P114" i="2" s="1"/>
  <c r="P115" i="2" s="1"/>
  <c r="P116" i="2" s="1"/>
  <c r="P117" i="2" s="1"/>
  <c r="P118" i="2" s="1"/>
  <c r="P15" i="2" s="1"/>
  <c r="J35" i="3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53" i="3" s="1"/>
  <c r="J54" i="3" s="1"/>
  <c r="U5" i="3"/>
  <c r="Q5" i="3"/>
  <c r="F35" i="3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S14" i="2"/>
  <c r="S100" i="2"/>
  <c r="S101" i="2" s="1"/>
  <c r="S102" i="2" s="1"/>
  <c r="S103" i="2" s="1"/>
  <c r="S104" i="2" s="1"/>
  <c r="S105" i="2" s="1"/>
  <c r="S106" i="2" s="1"/>
  <c r="S107" i="2" s="1"/>
  <c r="S108" i="2" s="1"/>
  <c r="S109" i="2" s="1"/>
  <c r="S110" i="2" s="1"/>
  <c r="S111" i="2" s="1"/>
  <c r="S112" i="2" s="1"/>
  <c r="S113" i="2" s="1"/>
  <c r="S114" i="2" s="1"/>
  <c r="S115" i="2" s="1"/>
  <c r="S116" i="2" s="1"/>
  <c r="S117" i="2" s="1"/>
  <c r="S118" i="2" s="1"/>
  <c r="S15" i="2" s="1"/>
  <c r="C95" i="3" l="1"/>
  <c r="C96" i="3" s="1"/>
  <c r="C97" i="3" s="1"/>
  <c r="C98" i="3" s="1"/>
  <c r="C99" i="3" s="1"/>
  <c r="C100" i="3" s="1"/>
  <c r="C101" i="3" s="1"/>
  <c r="C102" i="3" s="1"/>
  <c r="C103" i="3" s="1"/>
  <c r="C104" i="3" s="1"/>
  <c r="C105" i="3" s="1"/>
  <c r="C106" i="3" s="1"/>
  <c r="C107" i="3" s="1"/>
  <c r="C108" i="3" s="1"/>
  <c r="C109" i="3" s="1"/>
  <c r="C110" i="3" s="1"/>
  <c r="C111" i="3" s="1"/>
  <c r="C112" i="3" s="1"/>
  <c r="C113" i="3" s="1"/>
  <c r="N9" i="3" s="1"/>
  <c r="N8" i="3"/>
  <c r="G55" i="3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R6" i="3"/>
  <c r="E75" i="3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P7" i="3"/>
  <c r="I95" i="3"/>
  <c r="I96" i="3" s="1"/>
  <c r="I97" i="3" s="1"/>
  <c r="I98" i="3" s="1"/>
  <c r="I99" i="3" s="1"/>
  <c r="I100" i="3" s="1"/>
  <c r="I101" i="3" s="1"/>
  <c r="I102" i="3" s="1"/>
  <c r="I103" i="3" s="1"/>
  <c r="I104" i="3" s="1"/>
  <c r="I105" i="3" s="1"/>
  <c r="I106" i="3" s="1"/>
  <c r="I107" i="3" s="1"/>
  <c r="I108" i="3" s="1"/>
  <c r="I109" i="3" s="1"/>
  <c r="I110" i="3" s="1"/>
  <c r="I111" i="3" s="1"/>
  <c r="I112" i="3" s="1"/>
  <c r="I113" i="3" s="1"/>
  <c r="T9" i="3" s="1"/>
  <c r="T8" i="3"/>
  <c r="D55" i="3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O6" i="3"/>
  <c r="J55" i="3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U6" i="3"/>
  <c r="H75" i="3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S7" i="3"/>
  <c r="F55" i="3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Q6" i="3"/>
  <c r="F75" i="3" l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Q7" i="3"/>
  <c r="J75" i="3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J89" i="3" s="1"/>
  <c r="J90" i="3" s="1"/>
  <c r="J91" i="3" s="1"/>
  <c r="J92" i="3" s="1"/>
  <c r="J93" i="3" s="1"/>
  <c r="J94" i="3" s="1"/>
  <c r="U7" i="3"/>
  <c r="G75" i="3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R7" i="3"/>
  <c r="H95" i="3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S9" i="3" s="1"/>
  <c r="S8" i="3"/>
  <c r="D75" i="3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O7" i="3"/>
  <c r="E95" i="3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P9" i="3" s="1"/>
  <c r="P8" i="3"/>
  <c r="J95" i="3" l="1"/>
  <c r="J96" i="3" s="1"/>
  <c r="J97" i="3" s="1"/>
  <c r="J98" i="3" s="1"/>
  <c r="J99" i="3" s="1"/>
  <c r="J100" i="3" s="1"/>
  <c r="J101" i="3" s="1"/>
  <c r="J102" i="3" s="1"/>
  <c r="J103" i="3" s="1"/>
  <c r="J104" i="3" s="1"/>
  <c r="J105" i="3" s="1"/>
  <c r="J106" i="3" s="1"/>
  <c r="J107" i="3" s="1"/>
  <c r="J108" i="3" s="1"/>
  <c r="J109" i="3" s="1"/>
  <c r="J110" i="3" s="1"/>
  <c r="J111" i="3" s="1"/>
  <c r="J112" i="3" s="1"/>
  <c r="J113" i="3" s="1"/>
  <c r="U9" i="3" s="1"/>
  <c r="U8" i="3"/>
  <c r="D95" i="3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O9" i="3" s="1"/>
  <c r="O8" i="3"/>
  <c r="G95" i="3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R9" i="3" s="1"/>
  <c r="R8" i="3"/>
  <c r="F95" i="3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F110" i="3" s="1"/>
  <c r="F111" i="3" s="1"/>
  <c r="F112" i="3" s="1"/>
  <c r="F113" i="3" s="1"/>
  <c r="Q9" i="3" s="1"/>
  <c r="Q8" i="3"/>
</calcChain>
</file>

<file path=xl/sharedStrings.xml><?xml version="1.0" encoding="utf-8"?>
<sst xmlns="http://schemas.openxmlformats.org/spreadsheetml/2006/main" count="825" uniqueCount="195">
  <si>
    <t>聖剣伝説 Legend of Mana　　　　主人公育成計画ツール</t>
  </si>
  <si>
    <t>シートの内容</t>
  </si>
  <si>
    <t>説明</t>
  </si>
  <si>
    <t>このシート</t>
  </si>
  <si>
    <t>主人公育成</t>
  </si>
  <si>
    <t>計画ツール本体</t>
  </si>
  <si>
    <t>NPC成長</t>
  </si>
  <si>
    <t>NPCの場合</t>
  </si>
  <si>
    <t>マスタデータ</t>
  </si>
  <si>
    <t>ツール使用におけるマスタデータ</t>
  </si>
  <si>
    <t>用途</t>
  </si>
  <si>
    <t>聖剣伝説 Legend of Mana のレベル上げの際の能力変化を調査するツールです。</t>
  </si>
  <si>
    <t>主人公の場合は装備武器種により変化します。NPCは武器種固定なので上昇値も一定です。</t>
  </si>
  <si>
    <t>使い方</t>
  </si>
  <si>
    <t xml:space="preserve">「主人公育成」に必要な値を入力します。 </t>
  </si>
  <si>
    <t>値の入力が必要な欄はこの背景色の部分のみです。</t>
  </si>
  <si>
    <t>見ての通り、レベルが上がる際に装備する武器の種類を選ぶだけです。</t>
  </si>
  <si>
    <t>各武器種を装備している回数が確認可能です。</t>
  </si>
  <si>
    <t>「NPC成長」に関してはNPCを選ぶだけです。</t>
  </si>
  <si>
    <t>育成能力欄は各レベルでの能力値です。</t>
  </si>
  <si>
    <t>ゲーム上の仕様</t>
  </si>
  <si>
    <t>表示は小数点以下切り捨てですが、実際には小数点以下は戦闘時に機能していないだけで、</t>
  </si>
  <si>
    <t>レベルアップ時にはきちんとこの値まで見ています。</t>
  </si>
  <si>
    <t>また、レベルアップ時の能力補正は以下のとおりです。</t>
  </si>
  <si>
    <t>レベルアップ時</t>
  </si>
  <si>
    <t>＝レベルアップ前の能力値＋武器によるレベルアップ時の成長値</t>
  </si>
  <si>
    <t>レベルアップによって上昇するのは「力」「技」「防御」「魔法」「体力」「精神」「魅力」のみです。</t>
  </si>
  <si>
    <t>「運」はペットと違って上げることができないので、キャラごとにレベル固定になります。</t>
  </si>
  <si>
    <t>「攻撃」や各防御値は装備品で変化します。</t>
  </si>
  <si>
    <t>なお、主人公の場合、素手の場合はグラブの装備状態と同じになるため、</t>
  </si>
  <si>
    <t>それに倣い、成長パターンもグラブ装備時の成長パターンと同様になります。</t>
  </si>
  <si>
    <t>ただし、同じく装備のない「真珠姫」「エメロード」「エレ」の場合は特別で、</t>
  </si>
  <si>
    <t>成長パターンは短剣装備時の成長パターンと同様になります。</t>
  </si>
  <si>
    <t>変更履歴</t>
  </si>
  <si>
    <t>レイアウトの変更。</t>
  </si>
  <si>
    <t>フォントをメイリオさんに変更。</t>
  </si>
  <si>
    <t>改定正規版として公開。</t>
  </si>
  <si>
    <t>「説明」「マスタデータ」のレイアウトを調整。</t>
  </si>
  <si>
    <t>「説明」に「変更履歴」を追加。</t>
  </si>
  <si>
    <t>公開向けにレイアウト調整、「説明」シートを作成し、全体公開。</t>
  </si>
  <si>
    <t>ペット育成計画ツールからの流用版として作成。</t>
  </si>
  <si>
    <t>「主人公育成」「NPC成長」「マスタデータ」を作成。</t>
  </si>
  <si>
    <t>短剣</t>
  </si>
  <si>
    <t>キャラ名</t>
  </si>
  <si>
    <t>主人公</t>
  </si>
  <si>
    <t>成長</t>
  </si>
  <si>
    <t>基本能力</t>
  </si>
  <si>
    <t>片手剣</t>
  </si>
  <si>
    <t>力</t>
  </si>
  <si>
    <t>技</t>
  </si>
  <si>
    <t>防御</t>
  </si>
  <si>
    <t>魔法</t>
  </si>
  <si>
    <t>体力</t>
  </si>
  <si>
    <t>精神</t>
  </si>
  <si>
    <t>魅力</t>
  </si>
  <si>
    <t>運</t>
  </si>
  <si>
    <t>片手斧</t>
  </si>
  <si>
    <t>初期値</t>
  </si>
  <si>
    <t>両手剣</t>
  </si>
  <si>
    <t>武器種</t>
  </si>
  <si>
    <t>装備回数</t>
  </si>
  <si>
    <t>両手斧</t>
  </si>
  <si>
    <t>ハンマー</t>
  </si>
  <si>
    <t>ロッド</t>
  </si>
  <si>
    <t>槍</t>
  </si>
  <si>
    <t>育成能力(Lv.20おき参考用)</t>
  </si>
  <si>
    <t>グラブ</t>
  </si>
  <si>
    <t>Lv.20</t>
  </si>
  <si>
    <t>ヌンチャク</t>
  </si>
  <si>
    <t>Lv.40</t>
  </si>
  <si>
    <t>弓矢</t>
  </si>
  <si>
    <t>Lv.60</t>
  </si>
  <si>
    <t>Lv.80</t>
  </si>
  <si>
    <t>Lv.99</t>
  </si>
  <si>
    <t>育成能力</t>
  </si>
  <si>
    <t>武器によるレベルアップ時の成長値</t>
  </si>
  <si>
    <t>Lv.1</t>
  </si>
  <si>
    <t>Lv.2</t>
  </si>
  <si>
    <t>Lv.3</t>
  </si>
  <si>
    <t>Lv.4</t>
  </si>
  <si>
    <t>Lv.5</t>
  </si>
  <si>
    <t>Lv.6</t>
  </si>
  <si>
    <t>Lv.7</t>
  </si>
  <si>
    <t>Lv.8</t>
  </si>
  <si>
    <t>Lv.9</t>
  </si>
  <si>
    <t>Lv.10</t>
  </si>
  <si>
    <t>Lv.11</t>
  </si>
  <si>
    <t>Lv.12</t>
  </si>
  <si>
    <t>Lv.13</t>
  </si>
  <si>
    <t>Lv.14</t>
  </si>
  <si>
    <t>Lv.15</t>
  </si>
  <si>
    <t>Lv.16</t>
  </si>
  <si>
    <t>Lv.17</t>
  </si>
  <si>
    <t>Lv.18</t>
  </si>
  <si>
    <t>Lv.19</t>
  </si>
  <si>
    <t>Lv.21</t>
  </si>
  <si>
    <t>Lv.22</t>
  </si>
  <si>
    <t>Lv.23</t>
  </si>
  <si>
    <t>Lv.24</t>
  </si>
  <si>
    <t>Lv.25</t>
  </si>
  <si>
    <t>Lv.26</t>
  </si>
  <si>
    <t>Lv.27</t>
  </si>
  <si>
    <t>Lv.28</t>
  </si>
  <si>
    <t>Lv.29</t>
  </si>
  <si>
    <t>Lv.30</t>
  </si>
  <si>
    <t>Lv.31</t>
  </si>
  <si>
    <t>Lv.32</t>
  </si>
  <si>
    <t>Lv.33</t>
  </si>
  <si>
    <t>Lv.34</t>
  </si>
  <si>
    <t>Lv.35</t>
  </si>
  <si>
    <t>Lv.36</t>
  </si>
  <si>
    <t>Lv.37</t>
  </si>
  <si>
    <t>Lv.38</t>
  </si>
  <si>
    <t>Lv.39</t>
  </si>
  <si>
    <t>Lv.41</t>
  </si>
  <si>
    <t>Lv.42</t>
  </si>
  <si>
    <t>Lv.43</t>
  </si>
  <si>
    <t>Lv.44</t>
  </si>
  <si>
    <t>Lv.45</t>
  </si>
  <si>
    <t>Lv.46</t>
  </si>
  <si>
    <t>Lv.47</t>
  </si>
  <si>
    <t>Lv.48</t>
  </si>
  <si>
    <t>Lv.49</t>
  </si>
  <si>
    <t>Lv.50</t>
  </si>
  <si>
    <t>Lv.51</t>
  </si>
  <si>
    <t>Lv.52</t>
  </si>
  <si>
    <t>Lv.53</t>
  </si>
  <si>
    <t>Lv.54</t>
  </si>
  <si>
    <t>Lv.55</t>
  </si>
  <si>
    <t>Lv.56</t>
  </si>
  <si>
    <t>Lv.57</t>
  </si>
  <si>
    <t>Lv.58</t>
  </si>
  <si>
    <t>Lv.59</t>
  </si>
  <si>
    <t>Lv.61</t>
  </si>
  <si>
    <t>Lv.62</t>
  </si>
  <si>
    <t>Lv.63</t>
  </si>
  <si>
    <t>Lv.64</t>
  </si>
  <si>
    <t>Lv.65</t>
  </si>
  <si>
    <t>Lv.66</t>
  </si>
  <si>
    <t>Lv.67</t>
  </si>
  <si>
    <t>Lv.68</t>
  </si>
  <si>
    <t>Lv.69</t>
  </si>
  <si>
    <t>Lv.70</t>
  </si>
  <si>
    <t>Lv.71</t>
  </si>
  <si>
    <t>Lv.72</t>
  </si>
  <si>
    <t>Lv.73</t>
  </si>
  <si>
    <t>Lv.74</t>
  </si>
  <si>
    <t>Lv.75</t>
  </si>
  <si>
    <t>Lv.76</t>
  </si>
  <si>
    <t>Lv.77</t>
  </si>
  <si>
    <t>Lv.78</t>
  </si>
  <si>
    <t>Lv.79</t>
  </si>
  <si>
    <t>Lv.81</t>
  </si>
  <si>
    <t>Lv.82</t>
  </si>
  <si>
    <t>Lv.83</t>
  </si>
  <si>
    <t>Lv.84</t>
  </si>
  <si>
    <t>Lv.85</t>
  </si>
  <si>
    <t>Lv.86</t>
  </si>
  <si>
    <t>Lv.87</t>
  </si>
  <si>
    <t>Lv.88</t>
  </si>
  <si>
    <t>Lv.89</t>
  </si>
  <si>
    <t>Lv.90</t>
  </si>
  <si>
    <t>Lv.91</t>
  </si>
  <si>
    <t>Lv.92</t>
  </si>
  <si>
    <t>Lv.93</t>
  </si>
  <si>
    <t>Lv.94</t>
  </si>
  <si>
    <t>Lv.95</t>
  </si>
  <si>
    <t>Lv.96</t>
  </si>
  <si>
    <t>Lv.97</t>
  </si>
  <si>
    <t>Lv.98</t>
  </si>
  <si>
    <t>聖剣伝説 Legend of Mana　　　　NPC成長データ</t>
  </si>
  <si>
    <t>真珠姫</t>
  </si>
  <si>
    <t>バド</t>
  </si>
  <si>
    <t>コロナ</t>
  </si>
  <si>
    <t>エスカデ</t>
  </si>
  <si>
    <t>ダナエ</t>
  </si>
  <si>
    <t>成長値</t>
  </si>
  <si>
    <t>瑠璃</t>
  </si>
  <si>
    <t>レディパール</t>
  </si>
  <si>
    <t>エメロード</t>
  </si>
  <si>
    <t>ラルク</t>
  </si>
  <si>
    <t>シエラ</t>
  </si>
  <si>
    <t>ニキータ</t>
  </si>
  <si>
    <t>エレ</t>
  </si>
  <si>
    <t>聖剣伝説 Legend of Mana　　　　成長値マスタデータ</t>
  </si>
  <si>
    <t>武器ごとの成長値</t>
  </si>
  <si>
    <t>各キャラの初期値</t>
  </si>
  <si>
    <t>任意</t>
  </si>
  <si>
    <t>ほかのブック同様にバージョンの表記を変更しました。</t>
    <rPh sb="6" eb="8">
      <t>ドウヨウ</t>
    </rPh>
    <rPh sb="15" eb="17">
      <t>ヒョウキ</t>
    </rPh>
    <rPh sb="18" eb="20">
      <t>ヘンコウ</t>
    </rPh>
    <phoneticPr fontId="7"/>
  </si>
  <si>
    <t>Ver.4.1</t>
    <phoneticPr fontId="9"/>
  </si>
  <si>
    <t>Ver.4.0</t>
    <phoneticPr fontId="9"/>
  </si>
  <si>
    <t>Ver.3.1</t>
    <phoneticPr fontId="9"/>
  </si>
  <si>
    <t>Ver.3.0</t>
    <phoneticPr fontId="9"/>
  </si>
  <si>
    <t>Ver.2.0</t>
    <phoneticPr fontId="9"/>
  </si>
  <si>
    <t>Ver.1.6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</si>
</sst>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0.000"/>
    <numFmt numFmtId="178" formatCode="0.0"/>
    <numFmt numFmtId="181" formatCode="0.0000_);[Red]\(0.0000\)"/>
  </numFmts>
  <fonts count="10" x14ac:knownFonts="1">
    <font>
      <sz val="11"/>
      <color theme="1"/>
      <name val="ＭＳ Ｐゴシック"/>
      <charset val="134"/>
      <scheme val="minor"/>
    </font>
    <font>
      <sz val="11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24"/>
      <name val="Meiryo UI"/>
      <family val="3"/>
      <charset val="128"/>
    </font>
    <font>
      <sz val="24"/>
      <color theme="1"/>
      <name val="Meiryo UI"/>
      <family val="3"/>
      <charset val="128"/>
    </font>
    <font>
      <sz val="11"/>
      <color indexed="55"/>
      <name val="Meiryo UI"/>
      <family val="3"/>
      <charset val="128"/>
    </font>
    <font>
      <sz val="11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79995117038483843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>
      <alignment vertical="center"/>
    </xf>
  </cellStyleXfs>
  <cellXfs count="130">
    <xf numFmtId="0" fontId="0" fillId="0" borderId="0" xfId="0"/>
    <xf numFmtId="0" fontId="1" fillId="0" borderId="0" xfId="1" applyFont="1">
      <alignment vertical="center"/>
    </xf>
    <xf numFmtId="178" fontId="1" fillId="0" borderId="0" xfId="1" applyNumberFormat="1" applyFont="1">
      <alignment vertical="center"/>
    </xf>
    <xf numFmtId="0" fontId="1" fillId="2" borderId="1" xfId="1" applyFont="1" applyFill="1" applyBorder="1">
      <alignment vertical="center"/>
    </xf>
    <xf numFmtId="178" fontId="1" fillId="2" borderId="1" xfId="1" applyNumberFormat="1" applyFont="1" applyFill="1" applyBorder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1" applyFont="1" applyBorder="1">
      <alignment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177" fontId="2" fillId="0" borderId="0" xfId="0" applyNumberFormat="1" applyFont="1" applyAlignment="1">
      <alignment vertical="center"/>
    </xf>
    <xf numFmtId="0" fontId="2" fillId="3" borderId="0" xfId="0" applyFont="1" applyFill="1" applyAlignment="1">
      <alignment vertical="center"/>
    </xf>
    <xf numFmtId="0" fontId="1" fillId="2" borderId="3" xfId="1" applyFont="1" applyFill="1" applyBorder="1">
      <alignment vertical="center"/>
    </xf>
    <xf numFmtId="0" fontId="1" fillId="2" borderId="6" xfId="1" applyFont="1" applyFill="1" applyBorder="1">
      <alignment vertical="center"/>
    </xf>
    <xf numFmtId="178" fontId="1" fillId="2" borderId="7" xfId="1" applyNumberFormat="1" applyFont="1" applyFill="1" applyBorder="1">
      <alignment vertical="center"/>
    </xf>
    <xf numFmtId="178" fontId="1" fillId="2" borderId="8" xfId="1" applyNumberFormat="1" applyFont="1" applyFill="1" applyBorder="1">
      <alignment vertical="center"/>
    </xf>
    <xf numFmtId="0" fontId="1" fillId="2" borderId="9" xfId="1" applyFont="1" applyFill="1" applyBorder="1">
      <alignment vertical="center"/>
    </xf>
    <xf numFmtId="2" fontId="2" fillId="0" borderId="10" xfId="0" applyNumberFormat="1" applyFont="1" applyBorder="1" applyAlignment="1">
      <alignment vertical="center"/>
    </xf>
    <xf numFmtId="2" fontId="2" fillId="0" borderId="11" xfId="0" applyNumberFormat="1" applyFont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2" fontId="2" fillId="0" borderId="13" xfId="0" applyNumberFormat="1" applyFont="1" applyBorder="1" applyAlignment="1">
      <alignment vertical="center"/>
    </xf>
    <xf numFmtId="2" fontId="2" fillId="0" borderId="14" xfId="0" applyNumberFormat="1" applyFont="1" applyBorder="1" applyAlignment="1">
      <alignment vertical="center"/>
    </xf>
    <xf numFmtId="0" fontId="1" fillId="2" borderId="15" xfId="1" applyFont="1" applyFill="1" applyBorder="1">
      <alignment vertical="center"/>
    </xf>
    <xf numFmtId="178" fontId="1" fillId="2" borderId="16" xfId="1" applyNumberFormat="1" applyFont="1" applyFill="1" applyBorder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2" fontId="2" fillId="0" borderId="16" xfId="0" applyNumberFormat="1" applyFont="1" applyBorder="1" applyAlignment="1">
      <alignment vertical="center"/>
    </xf>
    <xf numFmtId="181" fontId="5" fillId="3" borderId="0" xfId="0" applyNumberFormat="1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2" fillId="2" borderId="9" xfId="0" applyFont="1" applyFill="1" applyBorder="1" applyAlignment="1">
      <alignment vertical="center"/>
    </xf>
    <xf numFmtId="177" fontId="1" fillId="2" borderId="20" xfId="1" applyNumberFormat="1" applyFont="1" applyFill="1" applyBorder="1">
      <alignment vertical="center"/>
    </xf>
    <xf numFmtId="2" fontId="2" fillId="0" borderId="21" xfId="0" applyNumberFormat="1" applyFont="1" applyBorder="1" applyAlignment="1">
      <alignment vertical="center"/>
    </xf>
    <xf numFmtId="2" fontId="2" fillId="0" borderId="22" xfId="0" applyNumberFormat="1" applyFont="1" applyBorder="1" applyAlignment="1">
      <alignment vertical="center"/>
    </xf>
    <xf numFmtId="177" fontId="1" fillId="2" borderId="23" xfId="1" applyNumberFormat="1" applyFont="1" applyFill="1" applyBorder="1">
      <alignment vertical="center"/>
    </xf>
    <xf numFmtId="0" fontId="2" fillId="2" borderId="24" xfId="0" applyFont="1" applyFill="1" applyBorder="1" applyAlignment="1">
      <alignment vertical="center"/>
    </xf>
    <xf numFmtId="2" fontId="2" fillId="2" borderId="18" xfId="0" applyNumberFormat="1" applyFont="1" applyFill="1" applyBorder="1" applyAlignment="1">
      <alignment vertical="center"/>
    </xf>
    <xf numFmtId="177" fontId="2" fillId="0" borderId="23" xfId="0" applyNumberFormat="1" applyFont="1" applyBorder="1" applyAlignment="1">
      <alignment vertical="center"/>
    </xf>
    <xf numFmtId="177" fontId="2" fillId="0" borderId="21" xfId="0" applyNumberFormat="1" applyFont="1" applyBorder="1" applyAlignment="1">
      <alignment vertical="center"/>
    </xf>
    <xf numFmtId="177" fontId="2" fillId="0" borderId="22" xfId="0" applyNumberFormat="1" applyFont="1" applyBorder="1" applyAlignment="1">
      <alignment vertical="center"/>
    </xf>
    <xf numFmtId="177" fontId="2" fillId="2" borderId="24" xfId="0" applyNumberFormat="1" applyFont="1" applyFill="1" applyBorder="1" applyAlignment="1">
      <alignment vertical="center"/>
    </xf>
    <xf numFmtId="2" fontId="2" fillId="0" borderId="23" xfId="0" applyNumberFormat="1" applyFont="1" applyBorder="1" applyAlignment="1">
      <alignment vertical="center"/>
    </xf>
    <xf numFmtId="0" fontId="1" fillId="2" borderId="25" xfId="1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1" fillId="2" borderId="27" xfId="1" applyFont="1" applyFill="1" applyBorder="1">
      <alignment vertical="center"/>
    </xf>
    <xf numFmtId="0" fontId="1" fillId="2" borderId="28" xfId="1" applyFont="1" applyFill="1" applyBorder="1" applyAlignment="1">
      <alignment vertical="center"/>
    </xf>
    <xf numFmtId="0" fontId="1" fillId="2" borderId="27" xfId="1" applyFont="1" applyFill="1" applyBorder="1" applyAlignment="1">
      <alignment vertical="center"/>
    </xf>
    <xf numFmtId="0" fontId="2" fillId="2" borderId="19" xfId="0" applyFont="1" applyFill="1" applyBorder="1"/>
    <xf numFmtId="0" fontId="2" fillId="4" borderId="29" xfId="0" applyFont="1" applyFill="1" applyBorder="1" applyAlignment="1" applyProtection="1">
      <alignment vertical="center"/>
      <protection locked="0"/>
    </xf>
    <xf numFmtId="0" fontId="2" fillId="4" borderId="30" xfId="0" applyFont="1" applyFill="1" applyBorder="1" applyAlignment="1">
      <alignment vertical="center"/>
    </xf>
    <xf numFmtId="0" fontId="2" fillId="0" borderId="31" xfId="0" applyFont="1" applyFill="1" applyBorder="1" applyAlignment="1">
      <alignment vertical="center"/>
    </xf>
    <xf numFmtId="0" fontId="2" fillId="4" borderId="32" xfId="0" applyFont="1" applyFill="1" applyBorder="1" applyAlignment="1" applyProtection="1">
      <alignment vertical="center"/>
      <protection locked="0"/>
    </xf>
    <xf numFmtId="0" fontId="2" fillId="0" borderId="33" xfId="0" applyFont="1" applyFill="1" applyBorder="1" applyAlignment="1">
      <alignment vertical="center"/>
    </xf>
    <xf numFmtId="0" fontId="2" fillId="4" borderId="34" xfId="0" applyFont="1" applyFill="1" applyBorder="1" applyAlignment="1">
      <alignment vertical="center"/>
    </xf>
    <xf numFmtId="0" fontId="2" fillId="0" borderId="35" xfId="0" applyFont="1" applyFill="1" applyBorder="1" applyAlignment="1">
      <alignment vertical="center"/>
    </xf>
    <xf numFmtId="0" fontId="1" fillId="4" borderId="34" xfId="1" applyFont="1" applyFill="1" applyBorder="1">
      <alignment vertical="center"/>
    </xf>
    <xf numFmtId="0" fontId="1" fillId="4" borderId="34" xfId="1" applyFont="1" applyFill="1" applyBorder="1" applyAlignment="1">
      <alignment vertical="center"/>
    </xf>
    <xf numFmtId="0" fontId="1" fillId="0" borderId="35" xfId="1" applyFont="1" applyFill="1" applyBorder="1" applyAlignment="1">
      <alignment vertical="center"/>
    </xf>
    <xf numFmtId="0" fontId="2" fillId="4" borderId="36" xfId="0" applyFont="1" applyFill="1" applyBorder="1" applyAlignment="1" applyProtection="1">
      <alignment vertical="center"/>
      <protection locked="0"/>
    </xf>
    <xf numFmtId="0" fontId="2" fillId="4" borderId="37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1" fillId="2" borderId="28" xfId="1" applyFont="1" applyFill="1" applyBorder="1">
      <alignment vertical="center"/>
    </xf>
    <xf numFmtId="0" fontId="2" fillId="2" borderId="40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/>
    </xf>
    <xf numFmtId="0" fontId="2" fillId="7" borderId="5" xfId="0" applyNumberFormat="1" applyFont="1" applyFill="1" applyBorder="1" applyAlignment="1">
      <alignment vertical="center"/>
    </xf>
    <xf numFmtId="0" fontId="2" fillId="7" borderId="5" xfId="0" applyNumberFormat="1" applyFont="1" applyFill="1" applyBorder="1" applyAlignment="1">
      <alignment vertical="center"/>
    </xf>
    <xf numFmtId="0" fontId="2" fillId="0" borderId="19" xfId="0" applyNumberFormat="1" applyFont="1" applyBorder="1" applyAlignment="1">
      <alignment vertical="center"/>
    </xf>
    <xf numFmtId="0" fontId="1" fillId="2" borderId="32" xfId="1" applyFont="1" applyFill="1" applyBorder="1">
      <alignment vertical="center"/>
    </xf>
    <xf numFmtId="0" fontId="2" fillId="2" borderId="41" xfId="0" applyFont="1" applyFill="1" applyBorder="1" applyAlignment="1">
      <alignment vertical="center"/>
    </xf>
    <xf numFmtId="0" fontId="1" fillId="6" borderId="31" xfId="1" applyFont="1" applyFill="1" applyBorder="1">
      <alignment vertical="center"/>
    </xf>
    <xf numFmtId="0" fontId="2" fillId="7" borderId="18" xfId="0" applyNumberFormat="1" applyFont="1" applyFill="1" applyBorder="1" applyAlignment="1">
      <alignment vertical="center"/>
    </xf>
    <xf numFmtId="0" fontId="2" fillId="7" borderId="18" xfId="0" applyNumberFormat="1" applyFont="1" applyFill="1" applyBorder="1" applyAlignment="1">
      <alignment vertical="center"/>
    </xf>
    <xf numFmtId="0" fontId="2" fillId="0" borderId="24" xfId="0" applyNumberFormat="1" applyFont="1" applyBorder="1" applyAlignment="1">
      <alignment vertical="center"/>
    </xf>
    <xf numFmtId="0" fontId="2" fillId="0" borderId="18" xfId="0" applyNumberFormat="1" applyFont="1" applyBorder="1"/>
    <xf numFmtId="0" fontId="2" fillId="0" borderId="18" xfId="0" applyNumberFormat="1" applyFont="1" applyBorder="1" applyAlignment="1">
      <alignment vertical="center"/>
    </xf>
    <xf numFmtId="0" fontId="2" fillId="0" borderId="24" xfId="0" applyNumberFormat="1" applyFont="1" applyBorder="1"/>
    <xf numFmtId="0" fontId="2" fillId="2" borderId="32" xfId="0" applyFont="1" applyFill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4" borderId="31" xfId="0" applyFont="1" applyFill="1" applyBorder="1" applyAlignment="1" applyProtection="1">
      <alignment vertical="center"/>
      <protection locked="0"/>
    </xf>
    <xf numFmtId="0" fontId="2" fillId="5" borderId="18" xfId="0" applyNumberFormat="1" applyFont="1" applyFill="1" applyBorder="1" applyAlignment="1">
      <alignment vertical="center"/>
    </xf>
    <xf numFmtId="0" fontId="2" fillId="5" borderId="18" xfId="0" applyNumberFormat="1" applyFont="1" applyFill="1" applyBorder="1" applyAlignment="1">
      <alignment vertical="center"/>
    </xf>
    <xf numFmtId="0" fontId="2" fillId="5" borderId="24" xfId="0" applyNumberFormat="1" applyFont="1" applyFill="1" applyBorder="1" applyAlignment="1">
      <alignment vertical="center"/>
    </xf>
    <xf numFmtId="0" fontId="2" fillId="2" borderId="34" xfId="0" applyFont="1" applyFill="1" applyBorder="1" applyAlignment="1">
      <alignment vertical="center"/>
    </xf>
    <xf numFmtId="0" fontId="2" fillId="5" borderId="18" xfId="0" applyNumberFormat="1" applyFont="1" applyFill="1" applyBorder="1"/>
    <xf numFmtId="0" fontId="2" fillId="5" borderId="24" xfId="0" applyNumberFormat="1" applyFont="1" applyFill="1" applyBorder="1"/>
    <xf numFmtId="0" fontId="2" fillId="6" borderId="32" xfId="0" applyFont="1" applyFill="1" applyBorder="1" applyAlignment="1">
      <alignment vertical="center"/>
    </xf>
    <xf numFmtId="0" fontId="2" fillId="2" borderId="36" xfId="0" applyNumberFormat="1" applyFont="1" applyFill="1" applyBorder="1" applyAlignment="1">
      <alignment vertical="center"/>
    </xf>
    <xf numFmtId="0" fontId="2" fillId="2" borderId="37" xfId="0" applyFont="1" applyFill="1" applyBorder="1" applyAlignment="1">
      <alignment vertical="center"/>
    </xf>
    <xf numFmtId="0" fontId="2" fillId="5" borderId="38" xfId="0" applyFont="1" applyFill="1" applyBorder="1" applyAlignment="1">
      <alignment vertical="center"/>
    </xf>
    <xf numFmtId="0" fontId="2" fillId="5" borderId="42" xfId="0" applyNumberFormat="1" applyFont="1" applyFill="1" applyBorder="1"/>
    <xf numFmtId="0" fontId="2" fillId="5" borderId="42" xfId="0" applyNumberFormat="1" applyFont="1" applyFill="1" applyBorder="1" applyAlignment="1">
      <alignment vertical="center"/>
    </xf>
    <xf numFmtId="0" fontId="2" fillId="5" borderId="43" xfId="0" applyNumberFormat="1" applyFont="1" applyFill="1" applyBorder="1"/>
    <xf numFmtId="0" fontId="2" fillId="2" borderId="31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0" fontId="2" fillId="8" borderId="34" xfId="0" applyFont="1" applyFill="1" applyBorder="1" applyAlignment="1">
      <alignment vertical="center"/>
    </xf>
    <xf numFmtId="0" fontId="6" fillId="8" borderId="41" xfId="0" applyFont="1" applyFill="1" applyBorder="1" applyAlignment="1">
      <alignment vertical="center"/>
    </xf>
    <xf numFmtId="0" fontId="2" fillId="9" borderId="45" xfId="0" applyFont="1" applyFill="1" applyBorder="1" applyAlignment="1">
      <alignment vertical="center"/>
    </xf>
    <xf numFmtId="0" fontId="2" fillId="9" borderId="46" xfId="0" applyFont="1" applyFill="1" applyBorder="1" applyAlignment="1">
      <alignment vertical="center"/>
    </xf>
    <xf numFmtId="0" fontId="2" fillId="9" borderId="47" xfId="0" applyFont="1" applyFill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2" fillId="9" borderId="31" xfId="0" applyFont="1" applyFill="1" applyBorder="1" applyAlignment="1">
      <alignment vertical="center"/>
    </xf>
    <xf numFmtId="0" fontId="2" fillId="9" borderId="18" xfId="0" applyFont="1" applyFill="1" applyBorder="1" applyAlignment="1">
      <alignment vertical="center"/>
    </xf>
    <xf numFmtId="0" fontId="2" fillId="9" borderId="44" xfId="0" applyFont="1" applyFill="1" applyBorder="1" applyAlignment="1">
      <alignment vertical="center"/>
    </xf>
    <xf numFmtId="0" fontId="2" fillId="8" borderId="41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8" borderId="30" xfId="0" applyFont="1" applyFill="1" applyBorder="1" applyAlignment="1">
      <alignment vertical="center"/>
    </xf>
    <xf numFmtId="0" fontId="2" fillId="9" borderId="48" xfId="0" applyFont="1" applyFill="1" applyBorder="1" applyAlignment="1">
      <alignment vertical="center"/>
    </xf>
    <xf numFmtId="0" fontId="2" fillId="9" borderId="49" xfId="0" applyFont="1" applyFill="1" applyBorder="1" applyAlignment="1">
      <alignment vertical="center"/>
    </xf>
    <xf numFmtId="0" fontId="2" fillId="9" borderId="50" xfId="0" applyFont="1" applyFill="1" applyBorder="1" applyAlignment="1">
      <alignment vertical="center"/>
    </xf>
    <xf numFmtId="0" fontId="2" fillId="9" borderId="51" xfId="0" applyFont="1" applyFill="1" applyBorder="1" applyAlignment="1">
      <alignment vertical="center"/>
    </xf>
    <xf numFmtId="0" fontId="2" fillId="9" borderId="0" xfId="0" applyFont="1" applyFill="1" applyBorder="1" applyAlignment="1">
      <alignment vertical="center"/>
    </xf>
    <xf numFmtId="0" fontId="2" fillId="9" borderId="52" xfId="0" applyFont="1" applyFill="1" applyBorder="1" applyAlignment="1">
      <alignment vertical="center"/>
    </xf>
    <xf numFmtId="0" fontId="2" fillId="8" borderId="51" xfId="0" applyFont="1" applyFill="1" applyBorder="1" applyAlignment="1">
      <alignment vertical="center"/>
    </xf>
    <xf numFmtId="0" fontId="2" fillId="4" borderId="51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4" borderId="52" xfId="0" applyFont="1" applyFill="1" applyBorder="1" applyAlignment="1">
      <alignment vertical="center"/>
    </xf>
    <xf numFmtId="0" fontId="2" fillId="8" borderId="45" xfId="0" applyFont="1" applyFill="1" applyBorder="1" applyAlignment="1">
      <alignment vertical="center"/>
    </xf>
    <xf numFmtId="0" fontId="2" fillId="9" borderId="0" xfId="0" quotePrefix="1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3" fillId="4" borderId="0" xfId="0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vertical="center"/>
      <protection locked="0"/>
    </xf>
    <xf numFmtId="0" fontId="1" fillId="9" borderId="51" xfId="0" applyFont="1" applyFill="1" applyBorder="1" applyAlignment="1">
      <alignment vertical="center"/>
    </xf>
  </cellXfs>
  <cellStyles count="2">
    <cellStyle name="標準" xfId="0" builtinId="0"/>
    <cellStyle name="標準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workbookViewId="0">
      <selection activeCell="F1" sqref="F1"/>
    </sheetView>
  </sheetViews>
  <sheetFormatPr defaultColWidth="9" defaultRowHeight="15.75" x14ac:dyDescent="0.15"/>
  <cols>
    <col min="1" max="1" width="2.25" style="7" customWidth="1"/>
    <col min="2" max="2" width="13.375" style="7" customWidth="1"/>
    <col min="3" max="3" width="18.875" style="7" customWidth="1"/>
    <col min="4" max="8" width="9" style="7"/>
    <col min="9" max="9" width="9" style="7" customWidth="1"/>
    <col min="10" max="16384" width="9" style="7"/>
  </cols>
  <sheetData>
    <row r="1" spans="1:9" x14ac:dyDescent="0.15">
      <c r="A1" s="92" t="s">
        <v>0</v>
      </c>
      <c r="B1" s="24"/>
      <c r="C1" s="24"/>
      <c r="D1" s="24"/>
      <c r="E1" s="24"/>
      <c r="F1" s="24" t="str">
        <f>INDEX($B$40:$B$55,2,)</f>
        <v>Ver.4.1</v>
      </c>
      <c r="G1" s="24"/>
      <c r="H1" s="93"/>
      <c r="I1" s="10"/>
    </row>
    <row r="2" spans="1:9" x14ac:dyDescent="0.15">
      <c r="A2" s="10"/>
      <c r="B2" s="10"/>
      <c r="C2" s="10"/>
      <c r="D2" s="10"/>
      <c r="E2" s="10"/>
      <c r="F2" s="10"/>
      <c r="G2" s="10"/>
      <c r="H2" s="10"/>
      <c r="I2" s="10"/>
    </row>
    <row r="3" spans="1:9" x14ac:dyDescent="0.15">
      <c r="A3" s="92" t="s">
        <v>1</v>
      </c>
      <c r="B3" s="92"/>
      <c r="C3" s="24"/>
      <c r="D3" s="24"/>
      <c r="E3" s="24"/>
      <c r="F3" s="24"/>
      <c r="G3" s="24"/>
      <c r="H3" s="93"/>
      <c r="I3" s="10"/>
    </row>
    <row r="4" spans="1:9" x14ac:dyDescent="0.15">
      <c r="A4" s="94"/>
      <c r="B4" s="95" t="s">
        <v>2</v>
      </c>
      <c r="C4" s="96" t="s">
        <v>3</v>
      </c>
      <c r="D4" s="97"/>
      <c r="E4" s="97"/>
      <c r="F4" s="97"/>
      <c r="G4" s="97"/>
      <c r="H4" s="98"/>
      <c r="I4" s="10"/>
    </row>
    <row r="5" spans="1:9" x14ac:dyDescent="0.15">
      <c r="A5" s="94"/>
      <c r="B5" s="99" t="s">
        <v>4</v>
      </c>
      <c r="C5" s="100" t="s">
        <v>5</v>
      </c>
      <c r="D5" s="101"/>
      <c r="E5" s="101"/>
      <c r="F5" s="101"/>
      <c r="G5" s="101"/>
      <c r="H5" s="102"/>
      <c r="I5" s="10"/>
    </row>
    <row r="6" spans="1:9" x14ac:dyDescent="0.15">
      <c r="A6" s="94"/>
      <c r="B6" s="99" t="s">
        <v>6</v>
      </c>
      <c r="C6" s="100" t="s">
        <v>7</v>
      </c>
      <c r="D6" s="101"/>
      <c r="E6" s="101"/>
      <c r="F6" s="101"/>
      <c r="G6" s="101"/>
      <c r="H6" s="102"/>
      <c r="I6" s="10"/>
    </row>
    <row r="7" spans="1:9" x14ac:dyDescent="0.15">
      <c r="A7" s="103"/>
      <c r="B7" s="99" t="s">
        <v>8</v>
      </c>
      <c r="C7" s="100" t="s">
        <v>9</v>
      </c>
      <c r="D7" s="101"/>
      <c r="E7" s="101"/>
      <c r="F7" s="101"/>
      <c r="G7" s="101"/>
      <c r="H7" s="102"/>
      <c r="I7" s="10"/>
    </row>
    <row r="8" spans="1:9" x14ac:dyDescent="0.15">
      <c r="A8" s="10"/>
      <c r="B8" s="10"/>
      <c r="C8" s="10"/>
      <c r="D8" s="10"/>
      <c r="E8" s="10"/>
      <c r="F8" s="10"/>
      <c r="G8" s="10"/>
      <c r="H8" s="104"/>
      <c r="I8" s="10"/>
    </row>
    <row r="9" spans="1:9" x14ac:dyDescent="0.15">
      <c r="A9" s="92" t="s">
        <v>10</v>
      </c>
      <c r="B9" s="24"/>
      <c r="C9" s="24"/>
      <c r="D9" s="24"/>
      <c r="E9" s="24"/>
      <c r="F9" s="24"/>
      <c r="G9" s="24"/>
      <c r="H9" s="93"/>
      <c r="I9" s="10"/>
    </row>
    <row r="10" spans="1:9" ht="13.5" customHeight="1" x14ac:dyDescent="0.15">
      <c r="A10" s="105"/>
      <c r="B10" s="106" t="s">
        <v>11</v>
      </c>
      <c r="C10" s="107"/>
      <c r="D10" s="107"/>
      <c r="E10" s="107"/>
      <c r="F10" s="107"/>
      <c r="G10" s="107"/>
      <c r="H10" s="108"/>
      <c r="I10" s="10"/>
    </row>
    <row r="11" spans="1:9" ht="13.5" customHeight="1" x14ac:dyDescent="0.15">
      <c r="A11" s="94"/>
      <c r="B11" s="109" t="s">
        <v>12</v>
      </c>
      <c r="C11" s="110"/>
      <c r="D11" s="110"/>
      <c r="E11" s="110"/>
      <c r="F11" s="110"/>
      <c r="G11" s="110"/>
      <c r="H11" s="111"/>
      <c r="I11" s="10"/>
    </row>
    <row r="12" spans="1:9" ht="13.5" customHeight="1" x14ac:dyDescent="0.15">
      <c r="A12" s="103"/>
      <c r="B12" s="96"/>
      <c r="C12" s="97"/>
      <c r="D12" s="97"/>
      <c r="E12" s="97"/>
      <c r="F12" s="97"/>
      <c r="G12" s="97"/>
      <c r="H12" s="98"/>
      <c r="I12" s="10"/>
    </row>
    <row r="13" spans="1:9" ht="13.5" customHeight="1" x14ac:dyDescent="0.15">
      <c r="A13" s="104"/>
      <c r="B13" s="104"/>
      <c r="C13" s="104"/>
      <c r="D13" s="104"/>
      <c r="E13" s="104"/>
      <c r="F13" s="104"/>
      <c r="G13" s="104"/>
      <c r="H13" s="104"/>
      <c r="I13" s="10"/>
    </row>
    <row r="14" spans="1:9" x14ac:dyDescent="0.15">
      <c r="A14" s="92" t="s">
        <v>13</v>
      </c>
      <c r="B14" s="24"/>
      <c r="C14" s="24"/>
      <c r="D14" s="24"/>
      <c r="E14" s="24"/>
      <c r="F14" s="24"/>
      <c r="G14" s="24"/>
      <c r="H14" s="93"/>
      <c r="I14" s="10"/>
    </row>
    <row r="15" spans="1:9" x14ac:dyDescent="0.15">
      <c r="A15" s="112"/>
      <c r="B15" s="106" t="s">
        <v>14</v>
      </c>
      <c r="C15" s="107"/>
      <c r="D15" s="107"/>
      <c r="E15" s="107"/>
      <c r="F15" s="107"/>
      <c r="G15" s="107"/>
      <c r="H15" s="108"/>
      <c r="I15" s="10"/>
    </row>
    <row r="16" spans="1:9" x14ac:dyDescent="0.15">
      <c r="A16" s="112"/>
      <c r="B16" s="113" t="s">
        <v>15</v>
      </c>
      <c r="C16" s="114"/>
      <c r="D16" s="114"/>
      <c r="E16" s="114"/>
      <c r="F16" s="114"/>
      <c r="G16" s="114"/>
      <c r="H16" s="115"/>
      <c r="I16" s="10"/>
    </row>
    <row r="17" spans="1:9" x14ac:dyDescent="0.15">
      <c r="A17" s="112"/>
      <c r="B17" s="109" t="s">
        <v>16</v>
      </c>
      <c r="C17" s="110"/>
      <c r="D17" s="110"/>
      <c r="E17" s="110"/>
      <c r="F17" s="110"/>
      <c r="G17" s="110"/>
      <c r="H17" s="111"/>
      <c r="I17" s="10"/>
    </row>
    <row r="18" spans="1:9" x14ac:dyDescent="0.15">
      <c r="A18" s="112"/>
      <c r="B18" s="109" t="s">
        <v>17</v>
      </c>
      <c r="C18" s="110"/>
      <c r="D18" s="110"/>
      <c r="E18" s="110"/>
      <c r="F18" s="110"/>
      <c r="G18" s="110"/>
      <c r="H18" s="111"/>
      <c r="I18" s="10"/>
    </row>
    <row r="19" spans="1:9" x14ac:dyDescent="0.15">
      <c r="A19" s="112"/>
      <c r="B19" s="109" t="s">
        <v>18</v>
      </c>
      <c r="C19" s="110"/>
      <c r="D19" s="110"/>
      <c r="E19" s="110"/>
      <c r="F19" s="110"/>
      <c r="G19" s="110"/>
      <c r="H19" s="111"/>
      <c r="I19" s="10"/>
    </row>
    <row r="20" spans="1:9" x14ac:dyDescent="0.15">
      <c r="A20" s="112"/>
      <c r="B20" s="109" t="s">
        <v>19</v>
      </c>
      <c r="C20" s="110"/>
      <c r="D20" s="110"/>
      <c r="E20" s="110"/>
      <c r="F20" s="110"/>
      <c r="G20" s="110"/>
      <c r="H20" s="111"/>
      <c r="I20" s="10"/>
    </row>
    <row r="21" spans="1:9" x14ac:dyDescent="0.15">
      <c r="A21" s="116"/>
      <c r="B21" s="96"/>
      <c r="C21" s="97"/>
      <c r="D21" s="97"/>
      <c r="E21" s="97"/>
      <c r="F21" s="97"/>
      <c r="G21" s="97"/>
      <c r="H21" s="98"/>
      <c r="I21" s="10"/>
    </row>
    <row r="22" spans="1:9" x14ac:dyDescent="0.15">
      <c r="A22" s="10"/>
      <c r="B22" s="10"/>
      <c r="C22" s="10"/>
      <c r="D22" s="10"/>
      <c r="E22" s="10"/>
      <c r="F22" s="10"/>
      <c r="G22" s="10"/>
      <c r="H22" s="10"/>
      <c r="I22" s="10"/>
    </row>
    <row r="23" spans="1:9" x14ac:dyDescent="0.15">
      <c r="A23" s="92" t="s">
        <v>20</v>
      </c>
      <c r="B23" s="24"/>
      <c r="C23" s="24"/>
      <c r="D23" s="24"/>
      <c r="E23" s="24"/>
      <c r="F23" s="24"/>
      <c r="G23" s="24"/>
      <c r="H23" s="93"/>
      <c r="I23" s="10"/>
    </row>
    <row r="24" spans="1:9" x14ac:dyDescent="0.15">
      <c r="A24" s="105"/>
      <c r="B24" s="106" t="s">
        <v>21</v>
      </c>
      <c r="C24" s="107"/>
      <c r="D24" s="107"/>
      <c r="E24" s="107"/>
      <c r="F24" s="107"/>
      <c r="G24" s="107"/>
      <c r="H24" s="108"/>
      <c r="I24" s="10"/>
    </row>
    <row r="25" spans="1:9" x14ac:dyDescent="0.15">
      <c r="A25" s="94"/>
      <c r="B25" s="109" t="s">
        <v>22</v>
      </c>
      <c r="C25" s="110"/>
      <c r="D25" s="110"/>
      <c r="E25" s="110"/>
      <c r="F25" s="110"/>
      <c r="G25" s="110"/>
      <c r="H25" s="111"/>
      <c r="I25" s="10"/>
    </row>
    <row r="26" spans="1:9" x14ac:dyDescent="0.15">
      <c r="A26" s="94"/>
      <c r="B26" s="109" t="s">
        <v>23</v>
      </c>
      <c r="C26" s="110"/>
      <c r="D26" s="110"/>
      <c r="E26" s="110"/>
      <c r="F26" s="110"/>
      <c r="G26" s="110"/>
      <c r="H26" s="111"/>
      <c r="I26" s="10"/>
    </row>
    <row r="27" spans="1:9" x14ac:dyDescent="0.15">
      <c r="A27" s="94"/>
      <c r="B27" s="109" t="s">
        <v>24</v>
      </c>
      <c r="C27" s="117" t="s">
        <v>25</v>
      </c>
      <c r="D27" s="110"/>
      <c r="E27" s="110"/>
      <c r="F27" s="110"/>
      <c r="G27" s="110"/>
      <c r="H27" s="111"/>
      <c r="I27" s="10"/>
    </row>
    <row r="28" spans="1:9" x14ac:dyDescent="0.15">
      <c r="A28" s="94"/>
      <c r="B28" s="96"/>
      <c r="C28" s="97"/>
      <c r="D28" s="97"/>
      <c r="E28" s="97"/>
      <c r="F28" s="97"/>
      <c r="G28" s="97"/>
      <c r="H28" s="98"/>
      <c r="I28" s="10"/>
    </row>
    <row r="29" spans="1:9" x14ac:dyDescent="0.15">
      <c r="A29" s="94"/>
      <c r="B29" s="109" t="s">
        <v>26</v>
      </c>
      <c r="C29" s="110"/>
      <c r="D29" s="110"/>
      <c r="E29" s="110"/>
      <c r="F29" s="110"/>
      <c r="G29" s="110"/>
      <c r="H29" s="111"/>
      <c r="I29" s="10"/>
    </row>
    <row r="30" spans="1:9" x14ac:dyDescent="0.15">
      <c r="A30" s="94"/>
      <c r="B30" s="109" t="s">
        <v>27</v>
      </c>
      <c r="C30" s="110"/>
      <c r="D30" s="110"/>
      <c r="E30" s="110"/>
      <c r="F30" s="110"/>
      <c r="G30" s="110"/>
      <c r="H30" s="111"/>
      <c r="I30" s="10"/>
    </row>
    <row r="31" spans="1:9" x14ac:dyDescent="0.15">
      <c r="A31" s="94"/>
      <c r="B31" s="109" t="s">
        <v>28</v>
      </c>
      <c r="C31" s="110"/>
      <c r="D31" s="110"/>
      <c r="E31" s="110"/>
      <c r="F31" s="110"/>
      <c r="G31" s="110"/>
      <c r="H31" s="111"/>
      <c r="I31" s="10"/>
    </row>
    <row r="32" spans="1:9" x14ac:dyDescent="0.15">
      <c r="A32" s="94"/>
      <c r="B32" s="109"/>
      <c r="C32" s="110"/>
      <c r="D32" s="110"/>
      <c r="E32" s="110"/>
      <c r="F32" s="110"/>
      <c r="G32" s="110"/>
      <c r="H32" s="111"/>
      <c r="I32" s="10"/>
    </row>
    <row r="33" spans="1:9" x14ac:dyDescent="0.15">
      <c r="A33" s="94"/>
      <c r="B33" s="109" t="s">
        <v>29</v>
      </c>
      <c r="C33" s="110"/>
      <c r="D33" s="110"/>
      <c r="E33" s="110"/>
      <c r="F33" s="110"/>
      <c r="G33" s="110"/>
      <c r="H33" s="111"/>
      <c r="I33" s="10"/>
    </row>
    <row r="34" spans="1:9" x14ac:dyDescent="0.15">
      <c r="A34" s="94"/>
      <c r="B34" s="109" t="s">
        <v>30</v>
      </c>
      <c r="C34" s="110"/>
      <c r="D34" s="110"/>
      <c r="E34" s="110"/>
      <c r="F34" s="110"/>
      <c r="G34" s="110"/>
      <c r="H34" s="111"/>
      <c r="I34" s="10"/>
    </row>
    <row r="35" spans="1:9" x14ac:dyDescent="0.15">
      <c r="A35" s="94"/>
      <c r="B35" s="109" t="s">
        <v>31</v>
      </c>
      <c r="C35" s="110"/>
      <c r="D35" s="110"/>
      <c r="E35" s="110"/>
      <c r="F35" s="110"/>
      <c r="G35" s="110"/>
      <c r="H35" s="111"/>
      <c r="I35" s="10"/>
    </row>
    <row r="36" spans="1:9" x14ac:dyDescent="0.15">
      <c r="A36" s="94"/>
      <c r="B36" s="109" t="s">
        <v>32</v>
      </c>
      <c r="C36" s="110"/>
      <c r="D36" s="110"/>
      <c r="E36" s="110"/>
      <c r="F36" s="110"/>
      <c r="G36" s="110"/>
      <c r="H36" s="111"/>
      <c r="I36" s="10"/>
    </row>
    <row r="37" spans="1:9" x14ac:dyDescent="0.15">
      <c r="A37" s="103"/>
      <c r="B37" s="96"/>
      <c r="C37" s="97"/>
      <c r="D37" s="97"/>
      <c r="E37" s="97"/>
      <c r="F37" s="97"/>
      <c r="G37" s="97"/>
      <c r="H37" s="98"/>
      <c r="I37" s="10"/>
    </row>
    <row r="38" spans="1:9" x14ac:dyDescent="0.15">
      <c r="A38" s="10"/>
      <c r="B38" s="10"/>
      <c r="C38" s="10"/>
      <c r="D38" s="10"/>
      <c r="E38" s="10"/>
      <c r="F38" s="10"/>
      <c r="G38" s="10"/>
      <c r="H38" s="10"/>
      <c r="I38" s="10"/>
    </row>
    <row r="39" spans="1:9" x14ac:dyDescent="0.15">
      <c r="A39" s="92" t="s">
        <v>33</v>
      </c>
      <c r="B39" s="24"/>
      <c r="C39" s="24"/>
      <c r="D39" s="24"/>
      <c r="E39" s="24"/>
      <c r="F39" s="24"/>
      <c r="G39" s="24"/>
      <c r="H39" s="93"/>
      <c r="I39" s="10"/>
    </row>
    <row r="40" spans="1:9" x14ac:dyDescent="0.15">
      <c r="A40" s="94"/>
      <c r="B40" s="109"/>
      <c r="C40" s="110"/>
      <c r="D40" s="110"/>
      <c r="E40" s="110"/>
      <c r="F40" s="110"/>
      <c r="G40" s="110"/>
      <c r="H40" s="111"/>
      <c r="I40" s="10"/>
    </row>
    <row r="41" spans="1:9" x14ac:dyDescent="0.15">
      <c r="A41" s="94"/>
      <c r="B41" s="129" t="s">
        <v>189</v>
      </c>
      <c r="C41" s="110" t="s">
        <v>188</v>
      </c>
      <c r="D41" s="110"/>
      <c r="E41" s="110"/>
      <c r="F41" s="110"/>
      <c r="G41" s="110"/>
      <c r="H41" s="111"/>
      <c r="I41" s="10"/>
    </row>
    <row r="42" spans="1:9" x14ac:dyDescent="0.15">
      <c r="A42" s="94"/>
      <c r="B42" s="109"/>
      <c r="C42" s="110"/>
      <c r="D42" s="110"/>
      <c r="E42" s="110"/>
      <c r="F42" s="110"/>
      <c r="G42" s="110"/>
      <c r="H42" s="111"/>
      <c r="I42" s="10"/>
    </row>
    <row r="43" spans="1:9" customFormat="1" x14ac:dyDescent="0.15">
      <c r="A43" s="94"/>
      <c r="B43" s="129" t="s">
        <v>190</v>
      </c>
      <c r="C43" s="110" t="s">
        <v>34</v>
      </c>
      <c r="D43" s="110"/>
      <c r="E43" s="110"/>
      <c r="F43" s="110"/>
      <c r="G43" s="110"/>
      <c r="H43" s="111"/>
      <c r="I43" s="10"/>
    </row>
    <row r="44" spans="1:9" customFormat="1" x14ac:dyDescent="0.15">
      <c r="A44" s="94"/>
      <c r="B44" s="109"/>
      <c r="C44" s="110"/>
      <c r="D44" s="110"/>
      <c r="E44" s="110"/>
      <c r="F44" s="110"/>
      <c r="G44" s="110"/>
      <c r="H44" s="111"/>
      <c r="I44" s="10"/>
    </row>
    <row r="45" spans="1:9" x14ac:dyDescent="0.15">
      <c r="A45" s="94"/>
      <c r="B45" s="129" t="s">
        <v>191</v>
      </c>
      <c r="C45" s="110" t="s">
        <v>35</v>
      </c>
      <c r="D45" s="110"/>
      <c r="E45" s="110"/>
      <c r="F45" s="110"/>
      <c r="G45" s="110"/>
      <c r="H45" s="111"/>
      <c r="I45" s="10"/>
    </row>
    <row r="46" spans="1:9" x14ac:dyDescent="0.15">
      <c r="A46" s="94"/>
      <c r="B46" s="109"/>
      <c r="C46" s="110"/>
      <c r="D46" s="110"/>
      <c r="E46" s="110"/>
      <c r="F46" s="110"/>
      <c r="G46" s="110"/>
      <c r="H46" s="111"/>
      <c r="I46" s="10"/>
    </row>
    <row r="47" spans="1:9" x14ac:dyDescent="0.15">
      <c r="A47" s="94"/>
      <c r="B47" s="129" t="s">
        <v>192</v>
      </c>
      <c r="C47" s="110" t="s">
        <v>36</v>
      </c>
      <c r="D47" s="110"/>
      <c r="E47" s="110"/>
      <c r="F47" s="110"/>
      <c r="G47" s="110"/>
      <c r="H47" s="111"/>
      <c r="I47" s="10"/>
    </row>
    <row r="48" spans="1:9" x14ac:dyDescent="0.15">
      <c r="A48" s="94"/>
      <c r="B48" s="109"/>
      <c r="C48" s="110" t="s">
        <v>37</v>
      </c>
      <c r="D48" s="110"/>
      <c r="E48" s="110"/>
      <c r="F48" s="110"/>
      <c r="G48" s="110"/>
      <c r="H48" s="111"/>
      <c r="I48" s="10"/>
    </row>
    <row r="49" spans="1:9" x14ac:dyDescent="0.15">
      <c r="A49" s="94"/>
      <c r="B49" s="109"/>
      <c r="C49" s="110" t="s">
        <v>38</v>
      </c>
      <c r="D49" s="110"/>
      <c r="E49" s="110"/>
      <c r="F49" s="110"/>
      <c r="G49" s="110"/>
      <c r="H49" s="111"/>
      <c r="I49" s="10"/>
    </row>
    <row r="50" spans="1:9" x14ac:dyDescent="0.15">
      <c r="A50" s="94"/>
      <c r="B50" s="109"/>
      <c r="C50" s="110"/>
      <c r="D50" s="110"/>
      <c r="E50" s="110"/>
      <c r="F50" s="110"/>
      <c r="G50" s="110"/>
      <c r="H50" s="111"/>
      <c r="I50" s="10"/>
    </row>
    <row r="51" spans="1:9" x14ac:dyDescent="0.15">
      <c r="A51" s="94"/>
      <c r="B51" s="129" t="s">
        <v>193</v>
      </c>
      <c r="C51" s="110" t="s">
        <v>39</v>
      </c>
      <c r="D51" s="110"/>
      <c r="E51" s="110"/>
      <c r="F51" s="110"/>
      <c r="G51" s="110"/>
      <c r="H51" s="111"/>
      <c r="I51" s="10"/>
    </row>
    <row r="52" spans="1:9" x14ac:dyDescent="0.15">
      <c r="A52" s="94"/>
      <c r="B52" s="109"/>
      <c r="C52" s="110"/>
      <c r="D52" s="110"/>
      <c r="E52" s="110"/>
      <c r="F52" s="110"/>
      <c r="G52" s="110"/>
      <c r="H52" s="111"/>
      <c r="I52" s="10"/>
    </row>
    <row r="53" spans="1:9" x14ac:dyDescent="0.15">
      <c r="A53" s="94"/>
      <c r="B53" s="129" t="s">
        <v>194</v>
      </c>
      <c r="C53" s="110" t="s">
        <v>40</v>
      </c>
      <c r="D53" s="110"/>
      <c r="E53" s="110"/>
      <c r="F53" s="110"/>
      <c r="G53" s="110"/>
      <c r="H53" s="111"/>
      <c r="I53" s="10"/>
    </row>
    <row r="54" spans="1:9" x14ac:dyDescent="0.15">
      <c r="A54" s="94"/>
      <c r="B54" s="109"/>
      <c r="C54" s="110" t="s">
        <v>41</v>
      </c>
      <c r="D54" s="110"/>
      <c r="E54" s="110"/>
      <c r="F54" s="110"/>
      <c r="G54" s="110"/>
      <c r="H54" s="111"/>
      <c r="I54" s="10"/>
    </row>
    <row r="55" spans="1:9" x14ac:dyDescent="0.15">
      <c r="A55" s="103"/>
      <c r="B55" s="96"/>
      <c r="C55" s="97"/>
      <c r="D55" s="97"/>
      <c r="E55" s="97"/>
      <c r="F55" s="97"/>
      <c r="G55" s="97"/>
      <c r="H55" s="98"/>
      <c r="I55" s="10"/>
    </row>
    <row r="56" spans="1:9" x14ac:dyDescent="0.15">
      <c r="A56" s="10"/>
      <c r="B56" s="10"/>
      <c r="C56" s="10"/>
      <c r="D56" s="10"/>
      <c r="E56" s="10"/>
      <c r="F56" s="10"/>
      <c r="G56" s="10"/>
      <c r="H56" s="10"/>
      <c r="I56" s="10"/>
    </row>
  </sheetData>
  <sheetProtection sheet="1" objects="1"/>
  <phoneticPr fontId="9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119"/>
  <sheetViews>
    <sheetView zoomScale="85" zoomScaleNormal="85" workbookViewId="0">
      <selection activeCell="D20" sqref="D20"/>
    </sheetView>
  </sheetViews>
  <sheetFormatPr defaultColWidth="9" defaultRowHeight="15.75" x14ac:dyDescent="0.15"/>
  <cols>
    <col min="1" max="1" width="2.25" style="7" customWidth="1"/>
    <col min="2" max="2" width="17.5" style="7" customWidth="1"/>
    <col min="3" max="3" width="0.25" style="7" customWidth="1"/>
    <col min="4" max="5" width="17.5" style="7" customWidth="1"/>
    <col min="6" max="6" width="0.25" style="7" customWidth="1"/>
    <col min="7" max="7" width="17.5" style="7" customWidth="1"/>
    <col min="8" max="8" width="0.25" style="7" customWidth="1"/>
    <col min="9" max="10" width="8" style="7" customWidth="1"/>
    <col min="11" max="11" width="3.25" style="7" customWidth="1"/>
    <col min="12" max="12" width="8" style="7" customWidth="1"/>
    <col min="13" max="19" width="8" style="8" customWidth="1"/>
    <col min="20" max="20" width="8" style="9" customWidth="1"/>
    <col min="21" max="21" width="6" style="9" customWidth="1"/>
    <col min="22" max="22" width="9" style="1" customWidth="1"/>
    <col min="23" max="23" width="9" style="7" customWidth="1"/>
    <col min="24" max="32" width="9" style="7"/>
    <col min="33" max="35" width="9" style="7" hidden="1" customWidth="1"/>
    <col min="36" max="244" width="9" style="7"/>
    <col min="245" max="245" width="12.5" style="7" customWidth="1"/>
    <col min="246" max="253" width="6.5" style="7" customWidth="1"/>
    <col min="254" max="254" width="3.25" style="7" customWidth="1"/>
    <col min="255" max="258" width="7.5" style="7" customWidth="1"/>
    <col min="259" max="262" width="9" style="7"/>
    <col min="263" max="270" width="5.125" style="7" customWidth="1"/>
    <col min="271" max="271" width="3.25" style="7" customWidth="1"/>
    <col min="272" max="275" width="6" style="7" customWidth="1"/>
    <col min="276" max="500" width="9" style="7"/>
    <col min="501" max="501" width="12.5" style="7" customWidth="1"/>
    <col min="502" max="509" width="6.5" style="7" customWidth="1"/>
    <col min="510" max="510" width="3.25" style="7" customWidth="1"/>
    <col min="511" max="514" width="7.5" style="7" customWidth="1"/>
    <col min="515" max="518" width="9" style="7"/>
    <col min="519" max="526" width="5.125" style="7" customWidth="1"/>
    <col min="527" max="527" width="3.25" style="7" customWidth="1"/>
    <col min="528" max="531" width="6" style="7" customWidth="1"/>
    <col min="532" max="756" width="9" style="7"/>
    <col min="757" max="757" width="12.5" style="7" customWidth="1"/>
    <col min="758" max="765" width="6.5" style="7" customWidth="1"/>
    <col min="766" max="766" width="3.25" style="7" customWidth="1"/>
    <col min="767" max="770" width="7.5" style="7" customWidth="1"/>
    <col min="771" max="774" width="9" style="7"/>
    <col min="775" max="782" width="5.125" style="7" customWidth="1"/>
    <col min="783" max="783" width="3.25" style="7" customWidth="1"/>
    <col min="784" max="787" width="6" style="7" customWidth="1"/>
    <col min="788" max="1012" width="9" style="7"/>
    <col min="1013" max="1013" width="12.5" style="7" customWidth="1"/>
    <col min="1014" max="1021" width="6.5" style="7" customWidth="1"/>
    <col min="1022" max="1022" width="3.25" style="7" customWidth="1"/>
    <col min="1023" max="1026" width="7.5" style="7" customWidth="1"/>
    <col min="1027" max="1030" width="9" style="7"/>
    <col min="1031" max="1038" width="5.125" style="7" customWidth="1"/>
    <col min="1039" max="1039" width="3.25" style="7" customWidth="1"/>
    <col min="1040" max="1043" width="6" style="7" customWidth="1"/>
    <col min="1044" max="1268" width="9" style="7"/>
    <col min="1269" max="1269" width="12.5" style="7" customWidth="1"/>
    <col min="1270" max="1277" width="6.5" style="7" customWidth="1"/>
    <col min="1278" max="1278" width="3.25" style="7" customWidth="1"/>
    <col min="1279" max="1282" width="7.5" style="7" customWidth="1"/>
    <col min="1283" max="1286" width="9" style="7"/>
    <col min="1287" max="1294" width="5.125" style="7" customWidth="1"/>
    <col min="1295" max="1295" width="3.25" style="7" customWidth="1"/>
    <col min="1296" max="1299" width="6" style="7" customWidth="1"/>
    <col min="1300" max="1524" width="9" style="7"/>
    <col min="1525" max="1525" width="12.5" style="7" customWidth="1"/>
    <col min="1526" max="1533" width="6.5" style="7" customWidth="1"/>
    <col min="1534" max="1534" width="3.25" style="7" customWidth="1"/>
    <col min="1535" max="1538" width="7.5" style="7" customWidth="1"/>
    <col min="1539" max="1542" width="9" style="7"/>
    <col min="1543" max="1550" width="5.125" style="7" customWidth="1"/>
    <col min="1551" max="1551" width="3.25" style="7" customWidth="1"/>
    <col min="1552" max="1555" width="6" style="7" customWidth="1"/>
    <col min="1556" max="1780" width="9" style="7"/>
    <col min="1781" max="1781" width="12.5" style="7" customWidth="1"/>
    <col min="1782" max="1789" width="6.5" style="7" customWidth="1"/>
    <col min="1790" max="1790" width="3.25" style="7" customWidth="1"/>
    <col min="1791" max="1794" width="7.5" style="7" customWidth="1"/>
    <col min="1795" max="1798" width="9" style="7"/>
    <col min="1799" max="1806" width="5.125" style="7" customWidth="1"/>
    <col min="1807" max="1807" width="3.25" style="7" customWidth="1"/>
    <col min="1808" max="1811" width="6" style="7" customWidth="1"/>
    <col min="1812" max="2036" width="9" style="7"/>
    <col min="2037" max="2037" width="12.5" style="7" customWidth="1"/>
    <col min="2038" max="2045" width="6.5" style="7" customWidth="1"/>
    <col min="2046" max="2046" width="3.25" style="7" customWidth="1"/>
    <col min="2047" max="2050" width="7.5" style="7" customWidth="1"/>
    <col min="2051" max="2054" width="9" style="7"/>
    <col min="2055" max="2062" width="5.125" style="7" customWidth="1"/>
    <col min="2063" max="2063" width="3.25" style="7" customWidth="1"/>
    <col min="2064" max="2067" width="6" style="7" customWidth="1"/>
    <col min="2068" max="2292" width="9" style="7"/>
    <col min="2293" max="2293" width="12.5" style="7" customWidth="1"/>
    <col min="2294" max="2301" width="6.5" style="7" customWidth="1"/>
    <col min="2302" max="2302" width="3.25" style="7" customWidth="1"/>
    <col min="2303" max="2306" width="7.5" style="7" customWidth="1"/>
    <col min="2307" max="2310" width="9" style="7"/>
    <col min="2311" max="2318" width="5.125" style="7" customWidth="1"/>
    <col min="2319" max="2319" width="3.25" style="7" customWidth="1"/>
    <col min="2320" max="2323" width="6" style="7" customWidth="1"/>
    <col min="2324" max="2548" width="9" style="7"/>
    <col min="2549" max="2549" width="12.5" style="7" customWidth="1"/>
    <col min="2550" max="2557" width="6.5" style="7" customWidth="1"/>
    <col min="2558" max="2558" width="3.25" style="7" customWidth="1"/>
    <col min="2559" max="2562" width="7.5" style="7" customWidth="1"/>
    <col min="2563" max="2566" width="9" style="7"/>
    <col min="2567" max="2574" width="5.125" style="7" customWidth="1"/>
    <col min="2575" max="2575" width="3.25" style="7" customWidth="1"/>
    <col min="2576" max="2579" width="6" style="7" customWidth="1"/>
    <col min="2580" max="2804" width="9" style="7"/>
    <col min="2805" max="2805" width="12.5" style="7" customWidth="1"/>
    <col min="2806" max="2813" width="6.5" style="7" customWidth="1"/>
    <col min="2814" max="2814" width="3.25" style="7" customWidth="1"/>
    <col min="2815" max="2818" width="7.5" style="7" customWidth="1"/>
    <col min="2819" max="2822" width="9" style="7"/>
    <col min="2823" max="2830" width="5.125" style="7" customWidth="1"/>
    <col min="2831" max="2831" width="3.25" style="7" customWidth="1"/>
    <col min="2832" max="2835" width="6" style="7" customWidth="1"/>
    <col min="2836" max="3060" width="9" style="7"/>
    <col min="3061" max="3061" width="12.5" style="7" customWidth="1"/>
    <col min="3062" max="3069" width="6.5" style="7" customWidth="1"/>
    <col min="3070" max="3070" width="3.25" style="7" customWidth="1"/>
    <col min="3071" max="3074" width="7.5" style="7" customWidth="1"/>
    <col min="3075" max="3078" width="9" style="7"/>
    <col min="3079" max="3086" width="5.125" style="7" customWidth="1"/>
    <col min="3087" max="3087" width="3.25" style="7" customWidth="1"/>
    <col min="3088" max="3091" width="6" style="7" customWidth="1"/>
    <col min="3092" max="3316" width="9" style="7"/>
    <col min="3317" max="3317" width="12.5" style="7" customWidth="1"/>
    <col min="3318" max="3325" width="6.5" style="7" customWidth="1"/>
    <col min="3326" max="3326" width="3.25" style="7" customWidth="1"/>
    <col min="3327" max="3330" width="7.5" style="7" customWidth="1"/>
    <col min="3331" max="3334" width="9" style="7"/>
    <col min="3335" max="3342" width="5.125" style="7" customWidth="1"/>
    <col min="3343" max="3343" width="3.25" style="7" customWidth="1"/>
    <col min="3344" max="3347" width="6" style="7" customWidth="1"/>
    <col min="3348" max="3572" width="9" style="7"/>
    <col min="3573" max="3573" width="12.5" style="7" customWidth="1"/>
    <col min="3574" max="3581" width="6.5" style="7" customWidth="1"/>
    <col min="3582" max="3582" width="3.25" style="7" customWidth="1"/>
    <col min="3583" max="3586" width="7.5" style="7" customWidth="1"/>
    <col min="3587" max="3590" width="9" style="7"/>
    <col min="3591" max="3598" width="5.125" style="7" customWidth="1"/>
    <col min="3599" max="3599" width="3.25" style="7" customWidth="1"/>
    <col min="3600" max="3603" width="6" style="7" customWidth="1"/>
    <col min="3604" max="3828" width="9" style="7"/>
    <col min="3829" max="3829" width="12.5" style="7" customWidth="1"/>
    <col min="3830" max="3837" width="6.5" style="7" customWidth="1"/>
    <col min="3838" max="3838" width="3.25" style="7" customWidth="1"/>
    <col min="3839" max="3842" width="7.5" style="7" customWidth="1"/>
    <col min="3843" max="3846" width="9" style="7"/>
    <col min="3847" max="3854" width="5.125" style="7" customWidth="1"/>
    <col min="3855" max="3855" width="3.25" style="7" customWidth="1"/>
    <col min="3856" max="3859" width="6" style="7" customWidth="1"/>
    <col min="3860" max="4084" width="9" style="7"/>
    <col min="4085" max="4085" width="12.5" style="7" customWidth="1"/>
    <col min="4086" max="4093" width="6.5" style="7" customWidth="1"/>
    <col min="4094" max="4094" width="3.25" style="7" customWidth="1"/>
    <col min="4095" max="4098" width="7.5" style="7" customWidth="1"/>
    <col min="4099" max="4102" width="9" style="7"/>
    <col min="4103" max="4110" width="5.125" style="7" customWidth="1"/>
    <col min="4111" max="4111" width="3.25" style="7" customWidth="1"/>
    <col min="4112" max="4115" width="6" style="7" customWidth="1"/>
    <col min="4116" max="4340" width="9" style="7"/>
    <col min="4341" max="4341" width="12.5" style="7" customWidth="1"/>
    <col min="4342" max="4349" width="6.5" style="7" customWidth="1"/>
    <col min="4350" max="4350" width="3.25" style="7" customWidth="1"/>
    <col min="4351" max="4354" width="7.5" style="7" customWidth="1"/>
    <col min="4355" max="4358" width="9" style="7"/>
    <col min="4359" max="4366" width="5.125" style="7" customWidth="1"/>
    <col min="4367" max="4367" width="3.25" style="7" customWidth="1"/>
    <col min="4368" max="4371" width="6" style="7" customWidth="1"/>
    <col min="4372" max="4596" width="9" style="7"/>
    <col min="4597" max="4597" width="12.5" style="7" customWidth="1"/>
    <col min="4598" max="4605" width="6.5" style="7" customWidth="1"/>
    <col min="4606" max="4606" width="3.25" style="7" customWidth="1"/>
    <col min="4607" max="4610" width="7.5" style="7" customWidth="1"/>
    <col min="4611" max="4614" width="9" style="7"/>
    <col min="4615" max="4622" width="5.125" style="7" customWidth="1"/>
    <col min="4623" max="4623" width="3.25" style="7" customWidth="1"/>
    <col min="4624" max="4627" width="6" style="7" customWidth="1"/>
    <col min="4628" max="4852" width="9" style="7"/>
    <col min="4853" max="4853" width="12.5" style="7" customWidth="1"/>
    <col min="4854" max="4861" width="6.5" style="7" customWidth="1"/>
    <col min="4862" max="4862" width="3.25" style="7" customWidth="1"/>
    <col min="4863" max="4866" width="7.5" style="7" customWidth="1"/>
    <col min="4867" max="4870" width="9" style="7"/>
    <col min="4871" max="4878" width="5.125" style="7" customWidth="1"/>
    <col min="4879" max="4879" width="3.25" style="7" customWidth="1"/>
    <col min="4880" max="4883" width="6" style="7" customWidth="1"/>
    <col min="4884" max="5108" width="9" style="7"/>
    <col min="5109" max="5109" width="12.5" style="7" customWidth="1"/>
    <col min="5110" max="5117" width="6.5" style="7" customWidth="1"/>
    <col min="5118" max="5118" width="3.25" style="7" customWidth="1"/>
    <col min="5119" max="5122" width="7.5" style="7" customWidth="1"/>
    <col min="5123" max="5126" width="9" style="7"/>
    <col min="5127" max="5134" width="5.125" style="7" customWidth="1"/>
    <col min="5135" max="5135" width="3.25" style="7" customWidth="1"/>
    <col min="5136" max="5139" width="6" style="7" customWidth="1"/>
    <col min="5140" max="5364" width="9" style="7"/>
    <col min="5365" max="5365" width="12.5" style="7" customWidth="1"/>
    <col min="5366" max="5373" width="6.5" style="7" customWidth="1"/>
    <col min="5374" max="5374" width="3.25" style="7" customWidth="1"/>
    <col min="5375" max="5378" width="7.5" style="7" customWidth="1"/>
    <col min="5379" max="5382" width="9" style="7"/>
    <col min="5383" max="5390" width="5.125" style="7" customWidth="1"/>
    <col min="5391" max="5391" width="3.25" style="7" customWidth="1"/>
    <col min="5392" max="5395" width="6" style="7" customWidth="1"/>
    <col min="5396" max="5620" width="9" style="7"/>
    <col min="5621" max="5621" width="12.5" style="7" customWidth="1"/>
    <col min="5622" max="5629" width="6.5" style="7" customWidth="1"/>
    <col min="5630" max="5630" width="3.25" style="7" customWidth="1"/>
    <col min="5631" max="5634" width="7.5" style="7" customWidth="1"/>
    <col min="5635" max="5638" width="9" style="7"/>
    <col min="5639" max="5646" width="5.125" style="7" customWidth="1"/>
    <col min="5647" max="5647" width="3.25" style="7" customWidth="1"/>
    <col min="5648" max="5651" width="6" style="7" customWidth="1"/>
    <col min="5652" max="5876" width="9" style="7"/>
    <col min="5877" max="5877" width="12.5" style="7" customWidth="1"/>
    <col min="5878" max="5885" width="6.5" style="7" customWidth="1"/>
    <col min="5886" max="5886" width="3.25" style="7" customWidth="1"/>
    <col min="5887" max="5890" width="7.5" style="7" customWidth="1"/>
    <col min="5891" max="5894" width="9" style="7"/>
    <col min="5895" max="5902" width="5.125" style="7" customWidth="1"/>
    <col min="5903" max="5903" width="3.25" style="7" customWidth="1"/>
    <col min="5904" max="5907" width="6" style="7" customWidth="1"/>
    <col min="5908" max="6132" width="9" style="7"/>
    <col min="6133" max="6133" width="12.5" style="7" customWidth="1"/>
    <col min="6134" max="6141" width="6.5" style="7" customWidth="1"/>
    <col min="6142" max="6142" width="3.25" style="7" customWidth="1"/>
    <col min="6143" max="6146" width="7.5" style="7" customWidth="1"/>
    <col min="6147" max="6150" width="9" style="7"/>
    <col min="6151" max="6158" width="5.125" style="7" customWidth="1"/>
    <col min="6159" max="6159" width="3.25" style="7" customWidth="1"/>
    <col min="6160" max="6163" width="6" style="7" customWidth="1"/>
    <col min="6164" max="6388" width="9" style="7"/>
    <col min="6389" max="6389" width="12.5" style="7" customWidth="1"/>
    <col min="6390" max="6397" width="6.5" style="7" customWidth="1"/>
    <col min="6398" max="6398" width="3.25" style="7" customWidth="1"/>
    <col min="6399" max="6402" width="7.5" style="7" customWidth="1"/>
    <col min="6403" max="6406" width="9" style="7"/>
    <col min="6407" max="6414" width="5.125" style="7" customWidth="1"/>
    <col min="6415" max="6415" width="3.25" style="7" customWidth="1"/>
    <col min="6416" max="6419" width="6" style="7" customWidth="1"/>
    <col min="6420" max="6644" width="9" style="7"/>
    <col min="6645" max="6645" width="12.5" style="7" customWidth="1"/>
    <col min="6646" max="6653" width="6.5" style="7" customWidth="1"/>
    <col min="6654" max="6654" width="3.25" style="7" customWidth="1"/>
    <col min="6655" max="6658" width="7.5" style="7" customWidth="1"/>
    <col min="6659" max="6662" width="9" style="7"/>
    <col min="6663" max="6670" width="5.125" style="7" customWidth="1"/>
    <col min="6671" max="6671" width="3.25" style="7" customWidth="1"/>
    <col min="6672" max="6675" width="6" style="7" customWidth="1"/>
    <col min="6676" max="6900" width="9" style="7"/>
    <col min="6901" max="6901" width="12.5" style="7" customWidth="1"/>
    <col min="6902" max="6909" width="6.5" style="7" customWidth="1"/>
    <col min="6910" max="6910" width="3.25" style="7" customWidth="1"/>
    <col min="6911" max="6914" width="7.5" style="7" customWidth="1"/>
    <col min="6915" max="6918" width="9" style="7"/>
    <col min="6919" max="6926" width="5.125" style="7" customWidth="1"/>
    <col min="6927" max="6927" width="3.25" style="7" customWidth="1"/>
    <col min="6928" max="6931" width="6" style="7" customWidth="1"/>
    <col min="6932" max="7156" width="9" style="7"/>
    <col min="7157" max="7157" width="12.5" style="7" customWidth="1"/>
    <col min="7158" max="7165" width="6.5" style="7" customWidth="1"/>
    <col min="7166" max="7166" width="3.25" style="7" customWidth="1"/>
    <col min="7167" max="7170" width="7.5" style="7" customWidth="1"/>
    <col min="7171" max="7174" width="9" style="7"/>
    <col min="7175" max="7182" width="5.125" style="7" customWidth="1"/>
    <col min="7183" max="7183" width="3.25" style="7" customWidth="1"/>
    <col min="7184" max="7187" width="6" style="7" customWidth="1"/>
    <col min="7188" max="7412" width="9" style="7"/>
    <col min="7413" max="7413" width="12.5" style="7" customWidth="1"/>
    <col min="7414" max="7421" width="6.5" style="7" customWidth="1"/>
    <col min="7422" max="7422" width="3.25" style="7" customWidth="1"/>
    <col min="7423" max="7426" width="7.5" style="7" customWidth="1"/>
    <col min="7427" max="7430" width="9" style="7"/>
    <col min="7431" max="7438" width="5.125" style="7" customWidth="1"/>
    <col min="7439" max="7439" width="3.25" style="7" customWidth="1"/>
    <col min="7440" max="7443" width="6" style="7" customWidth="1"/>
    <col min="7444" max="7668" width="9" style="7"/>
    <col min="7669" max="7669" width="12.5" style="7" customWidth="1"/>
    <col min="7670" max="7677" width="6.5" style="7" customWidth="1"/>
    <col min="7678" max="7678" width="3.25" style="7" customWidth="1"/>
    <col min="7679" max="7682" width="7.5" style="7" customWidth="1"/>
    <col min="7683" max="7686" width="9" style="7"/>
    <col min="7687" max="7694" width="5.125" style="7" customWidth="1"/>
    <col min="7695" max="7695" width="3.25" style="7" customWidth="1"/>
    <col min="7696" max="7699" width="6" style="7" customWidth="1"/>
    <col min="7700" max="7924" width="9" style="7"/>
    <col min="7925" max="7925" width="12.5" style="7" customWidth="1"/>
    <col min="7926" max="7933" width="6.5" style="7" customWidth="1"/>
    <col min="7934" max="7934" width="3.25" style="7" customWidth="1"/>
    <col min="7935" max="7938" width="7.5" style="7" customWidth="1"/>
    <col min="7939" max="7942" width="9" style="7"/>
    <col min="7943" max="7950" width="5.125" style="7" customWidth="1"/>
    <col min="7951" max="7951" width="3.25" style="7" customWidth="1"/>
    <col min="7952" max="7955" width="6" style="7" customWidth="1"/>
    <col min="7956" max="8180" width="9" style="7"/>
    <col min="8181" max="8181" width="12.5" style="7" customWidth="1"/>
    <col min="8182" max="8189" width="6.5" style="7" customWidth="1"/>
    <col min="8190" max="8190" width="3.25" style="7" customWidth="1"/>
    <col min="8191" max="8194" width="7.5" style="7" customWidth="1"/>
    <col min="8195" max="8198" width="9" style="7"/>
    <col min="8199" max="8206" width="5.125" style="7" customWidth="1"/>
    <col min="8207" max="8207" width="3.25" style="7" customWidth="1"/>
    <col min="8208" max="8211" width="6" style="7" customWidth="1"/>
    <col min="8212" max="8436" width="9" style="7"/>
    <col min="8437" max="8437" width="12.5" style="7" customWidth="1"/>
    <col min="8438" max="8445" width="6.5" style="7" customWidth="1"/>
    <col min="8446" max="8446" width="3.25" style="7" customWidth="1"/>
    <col min="8447" max="8450" width="7.5" style="7" customWidth="1"/>
    <col min="8451" max="8454" width="9" style="7"/>
    <col min="8455" max="8462" width="5.125" style="7" customWidth="1"/>
    <col min="8463" max="8463" width="3.25" style="7" customWidth="1"/>
    <col min="8464" max="8467" width="6" style="7" customWidth="1"/>
    <col min="8468" max="8692" width="9" style="7"/>
    <col min="8693" max="8693" width="12.5" style="7" customWidth="1"/>
    <col min="8694" max="8701" width="6.5" style="7" customWidth="1"/>
    <col min="8702" max="8702" width="3.25" style="7" customWidth="1"/>
    <col min="8703" max="8706" width="7.5" style="7" customWidth="1"/>
    <col min="8707" max="8710" width="9" style="7"/>
    <col min="8711" max="8718" width="5.125" style="7" customWidth="1"/>
    <col min="8719" max="8719" width="3.25" style="7" customWidth="1"/>
    <col min="8720" max="8723" width="6" style="7" customWidth="1"/>
    <col min="8724" max="8948" width="9" style="7"/>
    <col min="8949" max="8949" width="12.5" style="7" customWidth="1"/>
    <col min="8950" max="8957" width="6.5" style="7" customWidth="1"/>
    <col min="8958" max="8958" width="3.25" style="7" customWidth="1"/>
    <col min="8959" max="8962" width="7.5" style="7" customWidth="1"/>
    <col min="8963" max="8966" width="9" style="7"/>
    <col min="8967" max="8974" width="5.125" style="7" customWidth="1"/>
    <col min="8975" max="8975" width="3.25" style="7" customWidth="1"/>
    <col min="8976" max="8979" width="6" style="7" customWidth="1"/>
    <col min="8980" max="9204" width="9" style="7"/>
    <col min="9205" max="9205" width="12.5" style="7" customWidth="1"/>
    <col min="9206" max="9213" width="6.5" style="7" customWidth="1"/>
    <col min="9214" max="9214" width="3.25" style="7" customWidth="1"/>
    <col min="9215" max="9218" width="7.5" style="7" customWidth="1"/>
    <col min="9219" max="9222" width="9" style="7"/>
    <col min="9223" max="9230" width="5.125" style="7" customWidth="1"/>
    <col min="9231" max="9231" width="3.25" style="7" customWidth="1"/>
    <col min="9232" max="9235" width="6" style="7" customWidth="1"/>
    <col min="9236" max="9460" width="9" style="7"/>
    <col min="9461" max="9461" width="12.5" style="7" customWidth="1"/>
    <col min="9462" max="9469" width="6.5" style="7" customWidth="1"/>
    <col min="9470" max="9470" width="3.25" style="7" customWidth="1"/>
    <col min="9471" max="9474" width="7.5" style="7" customWidth="1"/>
    <col min="9475" max="9478" width="9" style="7"/>
    <col min="9479" max="9486" width="5.125" style="7" customWidth="1"/>
    <col min="9487" max="9487" width="3.25" style="7" customWidth="1"/>
    <col min="9488" max="9491" width="6" style="7" customWidth="1"/>
    <col min="9492" max="9716" width="9" style="7"/>
    <col min="9717" max="9717" width="12.5" style="7" customWidth="1"/>
    <col min="9718" max="9725" width="6.5" style="7" customWidth="1"/>
    <col min="9726" max="9726" width="3.25" style="7" customWidth="1"/>
    <col min="9727" max="9730" width="7.5" style="7" customWidth="1"/>
    <col min="9731" max="9734" width="9" style="7"/>
    <col min="9735" max="9742" width="5.125" style="7" customWidth="1"/>
    <col min="9743" max="9743" width="3.25" style="7" customWidth="1"/>
    <col min="9744" max="9747" width="6" style="7" customWidth="1"/>
    <col min="9748" max="9972" width="9" style="7"/>
    <col min="9973" max="9973" width="12.5" style="7" customWidth="1"/>
    <col min="9974" max="9981" width="6.5" style="7" customWidth="1"/>
    <col min="9982" max="9982" width="3.25" style="7" customWidth="1"/>
    <col min="9983" max="9986" width="7.5" style="7" customWidth="1"/>
    <col min="9987" max="9990" width="9" style="7"/>
    <col min="9991" max="9998" width="5.125" style="7" customWidth="1"/>
    <col min="9999" max="9999" width="3.25" style="7" customWidth="1"/>
    <col min="10000" max="10003" width="6" style="7" customWidth="1"/>
    <col min="10004" max="10228" width="9" style="7"/>
    <col min="10229" max="10229" width="12.5" style="7" customWidth="1"/>
    <col min="10230" max="10237" width="6.5" style="7" customWidth="1"/>
    <col min="10238" max="10238" width="3.25" style="7" customWidth="1"/>
    <col min="10239" max="10242" width="7.5" style="7" customWidth="1"/>
    <col min="10243" max="10246" width="9" style="7"/>
    <col min="10247" max="10254" width="5.125" style="7" customWidth="1"/>
    <col min="10255" max="10255" width="3.25" style="7" customWidth="1"/>
    <col min="10256" max="10259" width="6" style="7" customWidth="1"/>
    <col min="10260" max="10484" width="9" style="7"/>
    <col min="10485" max="10485" width="12.5" style="7" customWidth="1"/>
    <col min="10486" max="10493" width="6.5" style="7" customWidth="1"/>
    <col min="10494" max="10494" width="3.25" style="7" customWidth="1"/>
    <col min="10495" max="10498" width="7.5" style="7" customWidth="1"/>
    <col min="10499" max="10502" width="9" style="7"/>
    <col min="10503" max="10510" width="5.125" style="7" customWidth="1"/>
    <col min="10511" max="10511" width="3.25" style="7" customWidth="1"/>
    <col min="10512" max="10515" width="6" style="7" customWidth="1"/>
    <col min="10516" max="10740" width="9" style="7"/>
    <col min="10741" max="10741" width="12.5" style="7" customWidth="1"/>
    <col min="10742" max="10749" width="6.5" style="7" customWidth="1"/>
    <col min="10750" max="10750" width="3.25" style="7" customWidth="1"/>
    <col min="10751" max="10754" width="7.5" style="7" customWidth="1"/>
    <col min="10755" max="10758" width="9" style="7"/>
    <col min="10759" max="10766" width="5.125" style="7" customWidth="1"/>
    <col min="10767" max="10767" width="3.25" style="7" customWidth="1"/>
    <col min="10768" max="10771" width="6" style="7" customWidth="1"/>
    <col min="10772" max="10996" width="9" style="7"/>
    <col min="10997" max="10997" width="12.5" style="7" customWidth="1"/>
    <col min="10998" max="11005" width="6.5" style="7" customWidth="1"/>
    <col min="11006" max="11006" width="3.25" style="7" customWidth="1"/>
    <col min="11007" max="11010" width="7.5" style="7" customWidth="1"/>
    <col min="11011" max="11014" width="9" style="7"/>
    <col min="11015" max="11022" width="5.125" style="7" customWidth="1"/>
    <col min="11023" max="11023" width="3.25" style="7" customWidth="1"/>
    <col min="11024" max="11027" width="6" style="7" customWidth="1"/>
    <col min="11028" max="11252" width="9" style="7"/>
    <col min="11253" max="11253" width="12.5" style="7" customWidth="1"/>
    <col min="11254" max="11261" width="6.5" style="7" customWidth="1"/>
    <col min="11262" max="11262" width="3.25" style="7" customWidth="1"/>
    <col min="11263" max="11266" width="7.5" style="7" customWidth="1"/>
    <col min="11267" max="11270" width="9" style="7"/>
    <col min="11271" max="11278" width="5.125" style="7" customWidth="1"/>
    <col min="11279" max="11279" width="3.25" style="7" customWidth="1"/>
    <col min="11280" max="11283" width="6" style="7" customWidth="1"/>
    <col min="11284" max="11508" width="9" style="7"/>
    <col min="11509" max="11509" width="12.5" style="7" customWidth="1"/>
    <col min="11510" max="11517" width="6.5" style="7" customWidth="1"/>
    <col min="11518" max="11518" width="3.25" style="7" customWidth="1"/>
    <col min="11519" max="11522" width="7.5" style="7" customWidth="1"/>
    <col min="11523" max="11526" width="9" style="7"/>
    <col min="11527" max="11534" width="5.125" style="7" customWidth="1"/>
    <col min="11535" max="11535" width="3.25" style="7" customWidth="1"/>
    <col min="11536" max="11539" width="6" style="7" customWidth="1"/>
    <col min="11540" max="11764" width="9" style="7"/>
    <col min="11765" max="11765" width="12.5" style="7" customWidth="1"/>
    <col min="11766" max="11773" width="6.5" style="7" customWidth="1"/>
    <col min="11774" max="11774" width="3.25" style="7" customWidth="1"/>
    <col min="11775" max="11778" width="7.5" style="7" customWidth="1"/>
    <col min="11779" max="11782" width="9" style="7"/>
    <col min="11783" max="11790" width="5.125" style="7" customWidth="1"/>
    <col min="11791" max="11791" width="3.25" style="7" customWidth="1"/>
    <col min="11792" max="11795" width="6" style="7" customWidth="1"/>
    <col min="11796" max="12020" width="9" style="7"/>
    <col min="12021" max="12021" width="12.5" style="7" customWidth="1"/>
    <col min="12022" max="12029" width="6.5" style="7" customWidth="1"/>
    <col min="12030" max="12030" width="3.25" style="7" customWidth="1"/>
    <col min="12031" max="12034" width="7.5" style="7" customWidth="1"/>
    <col min="12035" max="12038" width="9" style="7"/>
    <col min="12039" max="12046" width="5.125" style="7" customWidth="1"/>
    <col min="12047" max="12047" width="3.25" style="7" customWidth="1"/>
    <col min="12048" max="12051" width="6" style="7" customWidth="1"/>
    <col min="12052" max="12276" width="9" style="7"/>
    <col min="12277" max="12277" width="12.5" style="7" customWidth="1"/>
    <col min="12278" max="12285" width="6.5" style="7" customWidth="1"/>
    <col min="12286" max="12286" width="3.25" style="7" customWidth="1"/>
    <col min="12287" max="12290" width="7.5" style="7" customWidth="1"/>
    <col min="12291" max="12294" width="9" style="7"/>
    <col min="12295" max="12302" width="5.125" style="7" customWidth="1"/>
    <col min="12303" max="12303" width="3.25" style="7" customWidth="1"/>
    <col min="12304" max="12307" width="6" style="7" customWidth="1"/>
    <col min="12308" max="12532" width="9" style="7"/>
    <col min="12533" max="12533" width="12.5" style="7" customWidth="1"/>
    <col min="12534" max="12541" width="6.5" style="7" customWidth="1"/>
    <col min="12542" max="12542" width="3.25" style="7" customWidth="1"/>
    <col min="12543" max="12546" width="7.5" style="7" customWidth="1"/>
    <col min="12547" max="12550" width="9" style="7"/>
    <col min="12551" max="12558" width="5.125" style="7" customWidth="1"/>
    <col min="12559" max="12559" width="3.25" style="7" customWidth="1"/>
    <col min="12560" max="12563" width="6" style="7" customWidth="1"/>
    <col min="12564" max="12788" width="9" style="7"/>
    <col min="12789" max="12789" width="12.5" style="7" customWidth="1"/>
    <col min="12790" max="12797" width="6.5" style="7" customWidth="1"/>
    <col min="12798" max="12798" width="3.25" style="7" customWidth="1"/>
    <col min="12799" max="12802" width="7.5" style="7" customWidth="1"/>
    <col min="12803" max="12806" width="9" style="7"/>
    <col min="12807" max="12814" width="5.125" style="7" customWidth="1"/>
    <col min="12815" max="12815" width="3.25" style="7" customWidth="1"/>
    <col min="12816" max="12819" width="6" style="7" customWidth="1"/>
    <col min="12820" max="13044" width="9" style="7"/>
    <col min="13045" max="13045" width="12.5" style="7" customWidth="1"/>
    <col min="13046" max="13053" width="6.5" style="7" customWidth="1"/>
    <col min="13054" max="13054" width="3.25" style="7" customWidth="1"/>
    <col min="13055" max="13058" width="7.5" style="7" customWidth="1"/>
    <col min="13059" max="13062" width="9" style="7"/>
    <col min="13063" max="13070" width="5.125" style="7" customWidth="1"/>
    <col min="13071" max="13071" width="3.25" style="7" customWidth="1"/>
    <col min="13072" max="13075" width="6" style="7" customWidth="1"/>
    <col min="13076" max="13300" width="9" style="7"/>
    <col min="13301" max="13301" width="12.5" style="7" customWidth="1"/>
    <col min="13302" max="13309" width="6.5" style="7" customWidth="1"/>
    <col min="13310" max="13310" width="3.25" style="7" customWidth="1"/>
    <col min="13311" max="13314" width="7.5" style="7" customWidth="1"/>
    <col min="13315" max="13318" width="9" style="7"/>
    <col min="13319" max="13326" width="5.125" style="7" customWidth="1"/>
    <col min="13327" max="13327" width="3.25" style="7" customWidth="1"/>
    <col min="13328" max="13331" width="6" style="7" customWidth="1"/>
    <col min="13332" max="13556" width="9" style="7"/>
    <col min="13557" max="13557" width="12.5" style="7" customWidth="1"/>
    <col min="13558" max="13565" width="6.5" style="7" customWidth="1"/>
    <col min="13566" max="13566" width="3.25" style="7" customWidth="1"/>
    <col min="13567" max="13570" width="7.5" style="7" customWidth="1"/>
    <col min="13571" max="13574" width="9" style="7"/>
    <col min="13575" max="13582" width="5.125" style="7" customWidth="1"/>
    <col min="13583" max="13583" width="3.25" style="7" customWidth="1"/>
    <col min="13584" max="13587" width="6" style="7" customWidth="1"/>
    <col min="13588" max="13812" width="9" style="7"/>
    <col min="13813" max="13813" width="12.5" style="7" customWidth="1"/>
    <col min="13814" max="13821" width="6.5" style="7" customWidth="1"/>
    <col min="13822" max="13822" width="3.25" style="7" customWidth="1"/>
    <col min="13823" max="13826" width="7.5" style="7" customWidth="1"/>
    <col min="13827" max="13830" width="9" style="7"/>
    <col min="13831" max="13838" width="5.125" style="7" customWidth="1"/>
    <col min="13839" max="13839" width="3.25" style="7" customWidth="1"/>
    <col min="13840" max="13843" width="6" style="7" customWidth="1"/>
    <col min="13844" max="14068" width="9" style="7"/>
    <col min="14069" max="14069" width="12.5" style="7" customWidth="1"/>
    <col min="14070" max="14077" width="6.5" style="7" customWidth="1"/>
    <col min="14078" max="14078" width="3.25" style="7" customWidth="1"/>
    <col min="14079" max="14082" width="7.5" style="7" customWidth="1"/>
    <col min="14083" max="14086" width="9" style="7"/>
    <col min="14087" max="14094" width="5.125" style="7" customWidth="1"/>
    <col min="14095" max="14095" width="3.25" style="7" customWidth="1"/>
    <col min="14096" max="14099" width="6" style="7" customWidth="1"/>
    <col min="14100" max="14324" width="9" style="7"/>
    <col min="14325" max="14325" width="12.5" style="7" customWidth="1"/>
    <col min="14326" max="14333" width="6.5" style="7" customWidth="1"/>
    <col min="14334" max="14334" width="3.25" style="7" customWidth="1"/>
    <col min="14335" max="14338" width="7.5" style="7" customWidth="1"/>
    <col min="14339" max="14342" width="9" style="7"/>
    <col min="14343" max="14350" width="5.125" style="7" customWidth="1"/>
    <col min="14351" max="14351" width="3.25" style="7" customWidth="1"/>
    <col min="14352" max="14355" width="6" style="7" customWidth="1"/>
    <col min="14356" max="14580" width="9" style="7"/>
    <col min="14581" max="14581" width="12.5" style="7" customWidth="1"/>
    <col min="14582" max="14589" width="6.5" style="7" customWidth="1"/>
    <col min="14590" max="14590" width="3.25" style="7" customWidth="1"/>
    <col min="14591" max="14594" width="7.5" style="7" customWidth="1"/>
    <col min="14595" max="14598" width="9" style="7"/>
    <col min="14599" max="14606" width="5.125" style="7" customWidth="1"/>
    <col min="14607" max="14607" width="3.25" style="7" customWidth="1"/>
    <col min="14608" max="14611" width="6" style="7" customWidth="1"/>
    <col min="14612" max="14836" width="9" style="7"/>
    <col min="14837" max="14837" width="12.5" style="7" customWidth="1"/>
    <col min="14838" max="14845" width="6.5" style="7" customWidth="1"/>
    <col min="14846" max="14846" width="3.25" style="7" customWidth="1"/>
    <col min="14847" max="14850" width="7.5" style="7" customWidth="1"/>
    <col min="14851" max="14854" width="9" style="7"/>
    <col min="14855" max="14862" width="5.125" style="7" customWidth="1"/>
    <col min="14863" max="14863" width="3.25" style="7" customWidth="1"/>
    <col min="14864" max="14867" width="6" style="7" customWidth="1"/>
    <col min="14868" max="15092" width="9" style="7"/>
    <col min="15093" max="15093" width="12.5" style="7" customWidth="1"/>
    <col min="15094" max="15101" width="6.5" style="7" customWidth="1"/>
    <col min="15102" max="15102" width="3.25" style="7" customWidth="1"/>
    <col min="15103" max="15106" width="7.5" style="7" customWidth="1"/>
    <col min="15107" max="15110" width="9" style="7"/>
    <col min="15111" max="15118" width="5.125" style="7" customWidth="1"/>
    <col min="15119" max="15119" width="3.25" style="7" customWidth="1"/>
    <col min="15120" max="15123" width="6" style="7" customWidth="1"/>
    <col min="15124" max="15348" width="9" style="7"/>
    <col min="15349" max="15349" width="12.5" style="7" customWidth="1"/>
    <col min="15350" max="15357" width="6.5" style="7" customWidth="1"/>
    <col min="15358" max="15358" width="3.25" style="7" customWidth="1"/>
    <col min="15359" max="15362" width="7.5" style="7" customWidth="1"/>
    <col min="15363" max="15366" width="9" style="7"/>
    <col min="15367" max="15374" width="5.125" style="7" customWidth="1"/>
    <col min="15375" max="15375" width="3.25" style="7" customWidth="1"/>
    <col min="15376" max="15379" width="6" style="7" customWidth="1"/>
    <col min="15380" max="15604" width="9" style="7"/>
    <col min="15605" max="15605" width="12.5" style="7" customWidth="1"/>
    <col min="15606" max="15613" width="6.5" style="7" customWidth="1"/>
    <col min="15614" max="15614" width="3.25" style="7" customWidth="1"/>
    <col min="15615" max="15618" width="7.5" style="7" customWidth="1"/>
    <col min="15619" max="15622" width="9" style="7"/>
    <col min="15623" max="15630" width="5.125" style="7" customWidth="1"/>
    <col min="15631" max="15631" width="3.25" style="7" customWidth="1"/>
    <col min="15632" max="15635" width="6" style="7" customWidth="1"/>
    <col min="15636" max="15860" width="9" style="7"/>
    <col min="15861" max="15861" width="12.5" style="7" customWidth="1"/>
    <col min="15862" max="15869" width="6.5" style="7" customWidth="1"/>
    <col min="15870" max="15870" width="3.25" style="7" customWidth="1"/>
    <col min="15871" max="15874" width="7.5" style="7" customWidth="1"/>
    <col min="15875" max="15878" width="9" style="7"/>
    <col min="15879" max="15886" width="5.125" style="7" customWidth="1"/>
    <col min="15887" max="15887" width="3.25" style="7" customWidth="1"/>
    <col min="15888" max="15891" width="6" style="7" customWidth="1"/>
    <col min="15892" max="16116" width="9" style="7"/>
    <col min="16117" max="16117" width="12.5" style="7" customWidth="1"/>
    <col min="16118" max="16125" width="6.5" style="7" customWidth="1"/>
    <col min="16126" max="16126" width="3.25" style="7" customWidth="1"/>
    <col min="16127" max="16130" width="7.5" style="7" customWidth="1"/>
    <col min="16131" max="16134" width="9" style="7"/>
    <col min="16135" max="16142" width="5.125" style="7" customWidth="1"/>
    <col min="16143" max="16143" width="3.25" style="7" customWidth="1"/>
    <col min="16144" max="16147" width="6" style="7" customWidth="1"/>
    <col min="16148" max="16384" width="9" style="7"/>
  </cols>
  <sheetData>
    <row r="1" spans="1:34" x14ac:dyDescent="0.15">
      <c r="A1" s="10" t="s">
        <v>0</v>
      </c>
      <c r="B1" s="10"/>
      <c r="C1" s="10"/>
      <c r="D1" s="10"/>
      <c r="E1" s="10"/>
      <c r="F1" s="10"/>
      <c r="G1" s="10"/>
      <c r="H1" s="10"/>
      <c r="I1" s="27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pans="1:34" x14ac:dyDescent="0.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H2" s="7" t="s">
        <v>42</v>
      </c>
    </row>
    <row r="3" spans="1:34" x14ac:dyDescent="0.15">
      <c r="A3" s="10"/>
      <c r="B3" s="121" t="s">
        <v>43</v>
      </c>
      <c r="C3" s="123" t="s">
        <v>44</v>
      </c>
      <c r="D3" s="123"/>
      <c r="E3" s="123"/>
      <c r="F3" s="123"/>
      <c r="G3" s="121" t="s">
        <v>45</v>
      </c>
      <c r="H3" s="125" t="str">
        <f>INDEX(マスタデータ!$C$19:$K$31,MATCH($C$3,マスタデータ!$B$19:$B$31,0),9)</f>
        <v>任意</v>
      </c>
      <c r="I3" s="125"/>
      <c r="J3" s="125"/>
      <c r="K3" s="10"/>
      <c r="L3" s="11"/>
      <c r="M3" s="118" t="s">
        <v>46</v>
      </c>
      <c r="N3" s="119"/>
      <c r="O3" s="119"/>
      <c r="P3" s="119"/>
      <c r="Q3" s="119"/>
      <c r="R3" s="119"/>
      <c r="S3" s="119"/>
      <c r="T3" s="12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H3" s="7" t="s">
        <v>47</v>
      </c>
    </row>
    <row r="4" spans="1:34" x14ac:dyDescent="0.15">
      <c r="A4" s="10"/>
      <c r="B4" s="122"/>
      <c r="C4" s="124"/>
      <c r="D4" s="124"/>
      <c r="E4" s="124"/>
      <c r="F4" s="124"/>
      <c r="G4" s="122"/>
      <c r="H4" s="126"/>
      <c r="I4" s="126"/>
      <c r="J4" s="126"/>
      <c r="K4" s="10"/>
      <c r="L4" s="12"/>
      <c r="M4" s="13" t="s">
        <v>48</v>
      </c>
      <c r="N4" s="14" t="s">
        <v>49</v>
      </c>
      <c r="O4" s="14" t="s">
        <v>50</v>
      </c>
      <c r="P4" s="14" t="s">
        <v>51</v>
      </c>
      <c r="Q4" s="14" t="s">
        <v>52</v>
      </c>
      <c r="R4" s="14" t="s">
        <v>53</v>
      </c>
      <c r="S4" s="14" t="s">
        <v>54</v>
      </c>
      <c r="T4" s="30" t="s">
        <v>55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H4" s="7" t="s">
        <v>56</v>
      </c>
    </row>
    <row r="5" spans="1:34" x14ac:dyDescent="0.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5" t="s">
        <v>57</v>
      </c>
      <c r="M5" s="16">
        <f>INDEX(マスタデータ!$C$19:$K$31,MATCH($C$3,マスタデータ!$B$19:$B$31,0),MATCH(M$4,マスタデータ!$C$18:$K$18,0))</f>
        <v>5</v>
      </c>
      <c r="N5" s="17">
        <f>INDEX(マスタデータ!$C$19:$K$31,MATCH($C$3,マスタデータ!$B$19:$B$31,0),MATCH(N$4,マスタデータ!$C$18:$K$18,0))</f>
        <v>5</v>
      </c>
      <c r="O5" s="17">
        <f>INDEX(マスタデータ!$C$19:$K$31,MATCH($C$3,マスタデータ!$B$19:$B$31,0),MATCH(O$4,マスタデータ!$C$18:$K$18,0))</f>
        <v>5</v>
      </c>
      <c r="P5" s="17">
        <f>INDEX(マスタデータ!$C$19:$K$31,MATCH($C$3,マスタデータ!$B$19:$B$31,0),MATCH(P$4,マスタデータ!$C$18:$K$18,0))</f>
        <v>5</v>
      </c>
      <c r="Q5" s="17">
        <f>INDEX(マスタデータ!$C$19:$K$31,MATCH($C$3,マスタデータ!$B$19:$B$31,0),MATCH(Q$4,マスタデータ!$C$18:$K$18,0))</f>
        <v>5</v>
      </c>
      <c r="R5" s="17">
        <f>INDEX(マスタデータ!$C$19:$K$31,MATCH($C$3,マスタデータ!$B$19:$B$31,0),MATCH(R$4,マスタデータ!$C$18:$K$18,0))</f>
        <v>5</v>
      </c>
      <c r="S5" s="17">
        <f>INDEX(マスタデータ!$C$19:$K$31,MATCH($C$3,マスタデータ!$B$19:$B$31,0),MATCH(S$4,マスタデータ!$C$18:$K$18,0))</f>
        <v>5</v>
      </c>
      <c r="T5" s="31">
        <f>INDEX(マスタデータ!$C$19:$K$31,MATCH($C$3,マスタデータ!$B$19:$B$31,0),MATCH(T$4,マスタデータ!$C$18:$K$18,0))</f>
        <v>5</v>
      </c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H5" s="7" t="s">
        <v>58</v>
      </c>
    </row>
    <row r="6" spans="1:34" x14ac:dyDescent="0.25">
      <c r="A6" s="10"/>
      <c r="B6" s="41" t="s">
        <v>59</v>
      </c>
      <c r="C6" s="42"/>
      <c r="D6" s="43" t="s">
        <v>60</v>
      </c>
      <c r="E6" s="44" t="s">
        <v>59</v>
      </c>
      <c r="F6" s="42"/>
      <c r="G6" s="45" t="s">
        <v>60</v>
      </c>
      <c r="H6" s="46"/>
      <c r="I6" s="10"/>
      <c r="J6" s="10"/>
      <c r="K6" s="10"/>
      <c r="L6" s="25"/>
      <c r="M6" s="26"/>
      <c r="N6" s="5"/>
      <c r="O6" s="5"/>
      <c r="P6" s="5"/>
      <c r="Q6" s="5"/>
      <c r="R6" s="5"/>
      <c r="S6" s="5"/>
      <c r="T6" s="4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"/>
      <c r="AH6" s="7" t="s">
        <v>61</v>
      </c>
    </row>
    <row r="7" spans="1:34" x14ac:dyDescent="0.15">
      <c r="A7" s="10"/>
      <c r="B7" s="47" t="s">
        <v>47</v>
      </c>
      <c r="C7" s="48"/>
      <c r="D7" s="49">
        <f t="shared" ref="D7:D15" si="0">IF(ISBLANK(B7)," ",COUNTIF($D$20:$D$117,B7))</f>
        <v>81</v>
      </c>
      <c r="E7" s="50"/>
      <c r="F7" s="48"/>
      <c r="G7" s="49" t="str">
        <f t="shared" ref="G7:G15" si="1">IF(ISBLANK(E7)," ",COUNTIF($D$20:$D$117,E7))</f>
        <v xml:space="preserve"> </v>
      </c>
      <c r="H7" s="51"/>
      <c r="I7" s="10"/>
      <c r="J7" s="10"/>
      <c r="K7" s="10"/>
      <c r="L7" s="18"/>
      <c r="M7" s="19"/>
      <c r="N7" s="20"/>
      <c r="O7" s="20"/>
      <c r="P7" s="20"/>
      <c r="Q7" s="20"/>
      <c r="R7" s="20"/>
      <c r="S7" s="20"/>
      <c r="T7" s="32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"/>
      <c r="AH7" s="7" t="s">
        <v>62</v>
      </c>
    </row>
    <row r="8" spans="1:34" x14ac:dyDescent="0.15">
      <c r="A8" s="10"/>
      <c r="B8" s="50" t="s">
        <v>63</v>
      </c>
      <c r="C8" s="52"/>
      <c r="D8" s="49">
        <f t="shared" si="0"/>
        <v>13</v>
      </c>
      <c r="E8" s="50"/>
      <c r="F8" s="52"/>
      <c r="G8" s="49" t="str">
        <f t="shared" si="1"/>
        <v xml:space="preserve"> </v>
      </c>
      <c r="H8" s="53"/>
      <c r="I8" s="10"/>
      <c r="J8" s="10"/>
      <c r="K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"/>
      <c r="AH8" s="7" t="s">
        <v>64</v>
      </c>
    </row>
    <row r="9" spans="1:34" x14ac:dyDescent="0.15">
      <c r="A9" s="10"/>
      <c r="B9" s="50" t="s">
        <v>62</v>
      </c>
      <c r="C9" s="52"/>
      <c r="D9" s="49">
        <f t="shared" si="0"/>
        <v>3</v>
      </c>
      <c r="E9" s="50"/>
      <c r="F9" s="52"/>
      <c r="G9" s="49" t="str">
        <f t="shared" si="1"/>
        <v xml:space="preserve"> </v>
      </c>
      <c r="H9" s="53"/>
      <c r="I9" s="10"/>
      <c r="J9" s="10"/>
      <c r="K9" s="10"/>
      <c r="L9" s="11"/>
      <c r="M9" s="118" t="s">
        <v>65</v>
      </c>
      <c r="N9" s="119"/>
      <c r="O9" s="119"/>
      <c r="P9" s="119"/>
      <c r="Q9" s="119"/>
      <c r="R9" s="119"/>
      <c r="S9" s="119"/>
      <c r="T9" s="12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H9" s="7" t="s">
        <v>63</v>
      </c>
    </row>
    <row r="10" spans="1:34" x14ac:dyDescent="0.15">
      <c r="A10" s="10"/>
      <c r="B10" s="50" t="s">
        <v>58</v>
      </c>
      <c r="C10" s="54"/>
      <c r="D10" s="49">
        <f t="shared" si="0"/>
        <v>1</v>
      </c>
      <c r="E10" s="50"/>
      <c r="F10" s="55"/>
      <c r="G10" s="49" t="str">
        <f t="shared" si="1"/>
        <v xml:space="preserve"> </v>
      </c>
      <c r="H10" s="56"/>
      <c r="I10" s="10"/>
      <c r="J10" s="10"/>
      <c r="K10" s="10"/>
      <c r="L10" s="12"/>
      <c r="M10" s="13" t="s">
        <v>48</v>
      </c>
      <c r="N10" s="14" t="s">
        <v>49</v>
      </c>
      <c r="O10" s="14" t="s">
        <v>50</v>
      </c>
      <c r="P10" s="14" t="s">
        <v>51</v>
      </c>
      <c r="Q10" s="14" t="s">
        <v>52</v>
      </c>
      <c r="R10" s="14" t="s">
        <v>53</v>
      </c>
      <c r="S10" s="14" t="s">
        <v>54</v>
      </c>
      <c r="T10" s="30" t="s">
        <v>55</v>
      </c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H10" s="7" t="s">
        <v>66</v>
      </c>
    </row>
    <row r="11" spans="1:34" x14ac:dyDescent="0.15">
      <c r="A11" s="10"/>
      <c r="B11" s="50"/>
      <c r="C11" s="52"/>
      <c r="D11" s="49" t="str">
        <f t="shared" si="0"/>
        <v xml:space="preserve"> </v>
      </c>
      <c r="E11" s="50"/>
      <c r="F11" s="52"/>
      <c r="G11" s="49" t="str">
        <f t="shared" si="1"/>
        <v xml:space="preserve"> </v>
      </c>
      <c r="H11" s="53"/>
      <c r="I11" s="10"/>
      <c r="J11" s="10"/>
      <c r="K11" s="10"/>
      <c r="L11" s="29" t="s">
        <v>67</v>
      </c>
      <c r="M11" s="16">
        <f t="shared" ref="M11:T11" si="2">M39</f>
        <v>20</v>
      </c>
      <c r="N11" s="17">
        <f t="shared" si="2"/>
        <v>20</v>
      </c>
      <c r="O11" s="17">
        <f t="shared" si="2"/>
        <v>19</v>
      </c>
      <c r="P11" s="17">
        <f t="shared" si="2"/>
        <v>25.75</v>
      </c>
      <c r="Q11" s="17">
        <f t="shared" si="2"/>
        <v>16</v>
      </c>
      <c r="R11" s="17">
        <f t="shared" si="2"/>
        <v>19</v>
      </c>
      <c r="S11" s="17">
        <f t="shared" si="2"/>
        <v>25.75</v>
      </c>
      <c r="T11" s="37">
        <f t="shared" si="2"/>
        <v>5</v>
      </c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H11" s="7" t="s">
        <v>68</v>
      </c>
    </row>
    <row r="12" spans="1:34" s="1" customFormat="1" x14ac:dyDescent="0.15">
      <c r="A12" s="10"/>
      <c r="B12" s="50"/>
      <c r="C12" s="52"/>
      <c r="D12" s="49" t="str">
        <f t="shared" si="0"/>
        <v xml:space="preserve"> </v>
      </c>
      <c r="E12" s="50"/>
      <c r="F12" s="52"/>
      <c r="G12" s="49" t="str">
        <f t="shared" si="1"/>
        <v xml:space="preserve"> </v>
      </c>
      <c r="H12" s="53"/>
      <c r="I12" s="10"/>
      <c r="J12" s="10"/>
      <c r="K12" s="10"/>
      <c r="L12" s="25" t="s">
        <v>69</v>
      </c>
      <c r="M12" s="26">
        <f t="shared" ref="M12:T12" si="3">M59</f>
        <v>40</v>
      </c>
      <c r="N12" s="5">
        <f t="shared" si="3"/>
        <v>40</v>
      </c>
      <c r="O12" s="5">
        <f t="shared" si="3"/>
        <v>39</v>
      </c>
      <c r="P12" s="5">
        <f t="shared" si="3"/>
        <v>40.75</v>
      </c>
      <c r="Q12" s="5">
        <f t="shared" si="3"/>
        <v>31</v>
      </c>
      <c r="R12" s="5">
        <f t="shared" si="3"/>
        <v>34</v>
      </c>
      <c r="S12" s="5">
        <f t="shared" si="3"/>
        <v>40.75</v>
      </c>
      <c r="T12" s="36">
        <f t="shared" si="3"/>
        <v>5</v>
      </c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H12" s="7" t="s">
        <v>70</v>
      </c>
    </row>
    <row r="13" spans="1:34" x14ac:dyDescent="0.15">
      <c r="A13" s="10"/>
      <c r="B13" s="50"/>
      <c r="C13" s="52"/>
      <c r="D13" s="49" t="str">
        <f t="shared" si="0"/>
        <v xml:space="preserve"> </v>
      </c>
      <c r="E13" s="50"/>
      <c r="F13" s="52"/>
      <c r="G13" s="49" t="str">
        <f t="shared" si="1"/>
        <v xml:space="preserve"> </v>
      </c>
      <c r="H13" s="53"/>
      <c r="I13" s="10"/>
      <c r="J13" s="10"/>
      <c r="K13" s="10"/>
      <c r="L13" s="25" t="s">
        <v>71</v>
      </c>
      <c r="M13" s="26">
        <f t="shared" ref="M13:T13" si="4">M79</f>
        <v>60</v>
      </c>
      <c r="N13" s="5">
        <f t="shared" si="4"/>
        <v>60</v>
      </c>
      <c r="O13" s="5">
        <f t="shared" si="4"/>
        <v>59</v>
      </c>
      <c r="P13" s="5">
        <f t="shared" si="4"/>
        <v>55.75</v>
      </c>
      <c r="Q13" s="5">
        <f t="shared" si="4"/>
        <v>46</v>
      </c>
      <c r="R13" s="5">
        <f t="shared" si="4"/>
        <v>49</v>
      </c>
      <c r="S13" s="5">
        <f t="shared" si="4"/>
        <v>55.75</v>
      </c>
      <c r="T13" s="36">
        <f t="shared" si="4"/>
        <v>5</v>
      </c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34" x14ac:dyDescent="0.15">
      <c r="A14" s="10"/>
      <c r="B14" s="50"/>
      <c r="C14" s="52"/>
      <c r="D14" s="49" t="str">
        <f t="shared" si="0"/>
        <v xml:space="preserve"> </v>
      </c>
      <c r="E14" s="50"/>
      <c r="F14" s="52"/>
      <c r="G14" s="49" t="str">
        <f t="shared" si="1"/>
        <v xml:space="preserve"> </v>
      </c>
      <c r="H14" s="53"/>
      <c r="I14" s="10"/>
      <c r="J14" s="10"/>
      <c r="K14" s="10"/>
      <c r="L14" s="25" t="s">
        <v>72</v>
      </c>
      <c r="M14" s="26">
        <f t="shared" ref="M14:T14" si="5">M99</f>
        <v>80</v>
      </c>
      <c r="N14" s="5">
        <f t="shared" si="5"/>
        <v>80</v>
      </c>
      <c r="O14" s="5">
        <f t="shared" si="5"/>
        <v>79</v>
      </c>
      <c r="P14" s="5">
        <f t="shared" si="5"/>
        <v>70.75</v>
      </c>
      <c r="Q14" s="5">
        <f t="shared" si="5"/>
        <v>61</v>
      </c>
      <c r="R14" s="5">
        <f t="shared" si="5"/>
        <v>64</v>
      </c>
      <c r="S14" s="5">
        <f t="shared" si="5"/>
        <v>70.75</v>
      </c>
      <c r="T14" s="36">
        <f t="shared" si="5"/>
        <v>5</v>
      </c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34" x14ac:dyDescent="0.15">
      <c r="A15" s="10"/>
      <c r="B15" s="57"/>
      <c r="C15" s="58"/>
      <c r="D15" s="59" t="str">
        <f t="shared" si="0"/>
        <v xml:space="preserve"> </v>
      </c>
      <c r="E15" s="57"/>
      <c r="F15" s="58"/>
      <c r="G15" s="59" t="str">
        <f t="shared" si="1"/>
        <v xml:space="preserve"> </v>
      </c>
      <c r="H15" s="60"/>
      <c r="I15" s="10"/>
      <c r="J15" s="10"/>
      <c r="K15" s="10"/>
      <c r="L15" s="18" t="s">
        <v>73</v>
      </c>
      <c r="M15" s="19">
        <f t="shared" ref="M15:T15" si="6">M118</f>
        <v>99</v>
      </c>
      <c r="N15" s="20">
        <f t="shared" si="6"/>
        <v>99</v>
      </c>
      <c r="O15" s="20">
        <f t="shared" si="6"/>
        <v>98</v>
      </c>
      <c r="P15" s="20">
        <f t="shared" si="6"/>
        <v>85</v>
      </c>
      <c r="Q15" s="20">
        <f t="shared" si="6"/>
        <v>75.25</v>
      </c>
      <c r="R15" s="20">
        <f t="shared" si="6"/>
        <v>78.25</v>
      </c>
      <c r="S15" s="20">
        <f t="shared" si="6"/>
        <v>85</v>
      </c>
      <c r="T15" s="38">
        <f t="shared" si="6"/>
        <v>5</v>
      </c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34" x14ac:dyDescent="0.15">
      <c r="A16" s="10"/>
      <c r="B16" s="10"/>
      <c r="D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2" x14ac:dyDescent="0.15">
      <c r="A17" s="10"/>
      <c r="B17" s="61"/>
      <c r="C17" s="62"/>
      <c r="D17" s="63"/>
      <c r="E17" s="64"/>
      <c r="F17" s="65"/>
      <c r="G17" s="65"/>
      <c r="H17" s="66"/>
      <c r="I17" s="10"/>
      <c r="J17" s="10"/>
      <c r="K17" s="10"/>
      <c r="L17" s="11"/>
      <c r="M17" s="118" t="s">
        <v>74</v>
      </c>
      <c r="N17" s="119"/>
      <c r="O17" s="119"/>
      <c r="P17" s="119"/>
      <c r="Q17" s="119"/>
      <c r="R17" s="119"/>
      <c r="S17" s="119"/>
      <c r="T17" s="120"/>
      <c r="U17" s="10"/>
      <c r="V17" s="11"/>
      <c r="W17" s="118" t="s">
        <v>75</v>
      </c>
      <c r="X17" s="119"/>
      <c r="Y17" s="119"/>
      <c r="Z17" s="119"/>
      <c r="AA17" s="119"/>
      <c r="AB17" s="119"/>
      <c r="AC17" s="119"/>
      <c r="AD17" s="120"/>
      <c r="AE17" s="10"/>
    </row>
    <row r="18" spans="1:32" x14ac:dyDescent="0.15">
      <c r="A18" s="10"/>
      <c r="B18" s="67"/>
      <c r="C18" s="68"/>
      <c r="D18" s="69" t="s">
        <v>59</v>
      </c>
      <c r="E18" s="70"/>
      <c r="F18" s="71"/>
      <c r="G18" s="71"/>
      <c r="H18" s="72"/>
      <c r="I18" s="10"/>
      <c r="J18" s="10"/>
      <c r="K18" s="10"/>
      <c r="L18" s="21"/>
      <c r="M18" s="22" t="s">
        <v>48</v>
      </c>
      <c r="N18" s="4" t="s">
        <v>49</v>
      </c>
      <c r="O18" s="4" t="s">
        <v>50</v>
      </c>
      <c r="P18" s="4" t="s">
        <v>51</v>
      </c>
      <c r="Q18" s="4" t="s">
        <v>52</v>
      </c>
      <c r="R18" s="4" t="s">
        <v>53</v>
      </c>
      <c r="S18" s="4" t="s">
        <v>54</v>
      </c>
      <c r="T18" s="33" t="s">
        <v>55</v>
      </c>
      <c r="U18" s="10"/>
      <c r="V18" s="21"/>
      <c r="W18" s="22" t="s">
        <v>48</v>
      </c>
      <c r="X18" s="4" t="s">
        <v>49</v>
      </c>
      <c r="Y18" s="4" t="s">
        <v>50</v>
      </c>
      <c r="Z18" s="4" t="s">
        <v>51</v>
      </c>
      <c r="AA18" s="4" t="s">
        <v>52</v>
      </c>
      <c r="AB18" s="4" t="s">
        <v>53</v>
      </c>
      <c r="AC18" s="4" t="s">
        <v>54</v>
      </c>
      <c r="AD18" s="33" t="s">
        <v>55</v>
      </c>
      <c r="AE18" s="10"/>
    </row>
    <row r="19" spans="1:32" ht="1.5" customHeight="1" x14ac:dyDescent="0.25">
      <c r="B19" s="23"/>
      <c r="C19" s="24"/>
      <c r="D19" s="24"/>
      <c r="E19" s="73"/>
      <c r="F19" s="74"/>
      <c r="G19" s="74"/>
      <c r="H19" s="75"/>
      <c r="I19" s="10"/>
      <c r="J19" s="10"/>
      <c r="K19" s="10"/>
      <c r="L19" s="23"/>
      <c r="M19" s="24"/>
      <c r="N19" s="24"/>
      <c r="O19" s="24"/>
      <c r="P19" s="24"/>
      <c r="Q19" s="24"/>
      <c r="R19" s="24"/>
      <c r="S19" s="24"/>
      <c r="T19" s="34"/>
      <c r="U19" s="7"/>
      <c r="V19" s="23"/>
      <c r="W19" s="35"/>
      <c r="X19" s="35"/>
      <c r="Y19" s="35"/>
      <c r="Z19" s="35"/>
      <c r="AA19" s="35"/>
      <c r="AB19" s="35"/>
      <c r="AC19" s="35"/>
      <c r="AD19" s="39"/>
      <c r="AE19" s="9"/>
      <c r="AF19" s="1"/>
    </row>
    <row r="20" spans="1:32" x14ac:dyDescent="0.15">
      <c r="A20" s="10"/>
      <c r="B20" s="76" t="s">
        <v>76</v>
      </c>
      <c r="C20" s="77"/>
      <c r="D20" s="78" t="s">
        <v>62</v>
      </c>
      <c r="E20" s="79"/>
      <c r="F20" s="80"/>
      <c r="G20" s="80"/>
      <c r="H20" s="81"/>
      <c r="I20" s="10"/>
      <c r="J20" s="10"/>
      <c r="K20" s="10"/>
      <c r="L20" s="25" t="s">
        <v>76</v>
      </c>
      <c r="M20" s="26">
        <f t="shared" ref="M20:T20" si="7">M5</f>
        <v>5</v>
      </c>
      <c r="N20" s="5">
        <f t="shared" si="7"/>
        <v>5</v>
      </c>
      <c r="O20" s="5">
        <f t="shared" si="7"/>
        <v>5</v>
      </c>
      <c r="P20" s="5">
        <f t="shared" si="7"/>
        <v>5</v>
      </c>
      <c r="Q20" s="5">
        <f t="shared" si="7"/>
        <v>5</v>
      </c>
      <c r="R20" s="5">
        <f t="shared" si="7"/>
        <v>5</v>
      </c>
      <c r="S20" s="5">
        <f t="shared" si="7"/>
        <v>5</v>
      </c>
      <c r="T20" s="36">
        <f t="shared" si="7"/>
        <v>5</v>
      </c>
      <c r="U20" s="10"/>
      <c r="V20" s="25" t="s">
        <v>76</v>
      </c>
      <c r="W20" s="26">
        <f>INDEX(マスタデータ!$C$5:$K$15,MATCH($D20,マスタデータ!$B$5:$B$15,0),MATCH(W$18,マスタデータ!$C$4:$K$4,0))</f>
        <v>1.75</v>
      </c>
      <c r="X20" s="5">
        <f>INDEX(マスタデータ!$C$5:$K$15,MATCH($D20,マスタデータ!$B$5:$B$15,0),MATCH(X$18,マスタデータ!$C$4:$K$4,0))</f>
        <v>0.75</v>
      </c>
      <c r="Y20" s="5">
        <f>INDEX(マスタデータ!$C$5:$K$15,MATCH($D20,マスタデータ!$B$5:$B$15,0),MATCH(Y$18,マスタデータ!$C$4:$K$4,0))</f>
        <v>0.5</v>
      </c>
      <c r="Z20" s="5">
        <f>INDEX(マスタデータ!$C$5:$K$15,MATCH($D20,マスタデータ!$B$5:$B$15,0),MATCH(Z$18,マスタデータ!$C$4:$K$4,0))</f>
        <v>0.75</v>
      </c>
      <c r="AA20" s="5">
        <f>INDEX(マスタデータ!$C$5:$K$15,MATCH($D20,マスタデータ!$B$5:$B$15,0),MATCH(AA$18,マスタデータ!$C$4:$K$4,0))</f>
        <v>0.75</v>
      </c>
      <c r="AB20" s="5">
        <f>INDEX(マスタデータ!$C$5:$K$15,MATCH($D20,マスタデータ!$B$5:$B$15,0),MATCH(AB$18,マスタデータ!$C$4:$K$4,0))</f>
        <v>0.75</v>
      </c>
      <c r="AC20" s="5">
        <f>INDEX(マスタデータ!$C$5:$K$15,MATCH($D20,マスタデータ!$B$5:$B$15,0),MATCH(AC$18,マスタデータ!$C$4:$K$4,0))</f>
        <v>0.75</v>
      </c>
      <c r="AD20" s="40">
        <f>INDEX(マスタデータ!$C$5:$K$15,MATCH($D20,マスタデータ!$B$5:$B$15,0),MATCH(AD$18,マスタデータ!$C$4:$K$4,0))</f>
        <v>0</v>
      </c>
      <c r="AE20" s="10"/>
    </row>
    <row r="21" spans="1:32" x14ac:dyDescent="0.15">
      <c r="A21" s="10"/>
      <c r="B21" s="76" t="s">
        <v>77</v>
      </c>
      <c r="C21" s="82"/>
      <c r="D21" s="78" t="s">
        <v>62</v>
      </c>
      <c r="E21" s="79"/>
      <c r="F21" s="80"/>
      <c r="G21" s="80"/>
      <c r="H21" s="81"/>
      <c r="I21" s="10"/>
      <c r="J21" s="10"/>
      <c r="K21" s="10"/>
      <c r="L21" s="25" t="s">
        <v>77</v>
      </c>
      <c r="M21" s="26">
        <f t="shared" ref="M21:M52" si="8">M20+W20</f>
        <v>6.75</v>
      </c>
      <c r="N21" s="5">
        <f t="shared" ref="N21:N52" si="9">N20+X20</f>
        <v>5.75</v>
      </c>
      <c r="O21" s="5">
        <f t="shared" ref="O21:O52" si="10">O20+Y20</f>
        <v>5.5</v>
      </c>
      <c r="P21" s="5">
        <f t="shared" ref="P21:P52" si="11">P20+Z20</f>
        <v>5.75</v>
      </c>
      <c r="Q21" s="5">
        <f t="shared" ref="Q21:Q52" si="12">Q20+AA20</f>
        <v>5.75</v>
      </c>
      <c r="R21" s="5">
        <f t="shared" ref="R21:R52" si="13">R20+AB20</f>
        <v>5.75</v>
      </c>
      <c r="S21" s="5">
        <f t="shared" ref="S21:S52" si="14">S20+AC20</f>
        <v>5.75</v>
      </c>
      <c r="T21" s="36">
        <f t="shared" ref="T21:T52" si="15">INT(T20)+MIN(T20-INT(T20)+AD20,1.875)</f>
        <v>5</v>
      </c>
      <c r="U21" s="10"/>
      <c r="V21" s="25" t="s">
        <v>77</v>
      </c>
      <c r="W21" s="26">
        <f>INDEX(マスタデータ!$C$5:$K$15,MATCH($D21,マスタデータ!$B$5:$B$15,0),MATCH(W$18,マスタデータ!$C$4:$K$4,0))</f>
        <v>1.75</v>
      </c>
      <c r="X21" s="5">
        <f>INDEX(マスタデータ!$C$5:$K$15,MATCH($D21,マスタデータ!$B$5:$B$15,0),MATCH(X$18,マスタデータ!$C$4:$K$4,0))</f>
        <v>0.75</v>
      </c>
      <c r="Y21" s="5">
        <f>INDEX(マスタデータ!$C$5:$K$15,MATCH($D21,マスタデータ!$B$5:$B$15,0),MATCH(Y$18,マスタデータ!$C$4:$K$4,0))</f>
        <v>0.5</v>
      </c>
      <c r="Z21" s="5">
        <f>INDEX(マスタデータ!$C$5:$K$15,MATCH($D21,マスタデータ!$B$5:$B$15,0),MATCH(Z$18,マスタデータ!$C$4:$K$4,0))</f>
        <v>0.75</v>
      </c>
      <c r="AA21" s="5">
        <f>INDEX(マスタデータ!$C$5:$K$15,MATCH($D21,マスタデータ!$B$5:$B$15,0),MATCH(AA$18,マスタデータ!$C$4:$K$4,0))</f>
        <v>0.75</v>
      </c>
      <c r="AB21" s="5">
        <f>INDEX(マスタデータ!$C$5:$K$15,MATCH($D21,マスタデータ!$B$5:$B$15,0),MATCH(AB$18,マスタデータ!$C$4:$K$4,0))</f>
        <v>0.75</v>
      </c>
      <c r="AC21" s="5">
        <f>INDEX(マスタデータ!$C$5:$K$15,MATCH($D21,マスタデータ!$B$5:$B$15,0),MATCH(AC$18,マスタデータ!$C$4:$K$4,0))</f>
        <v>0.75</v>
      </c>
      <c r="AD21" s="40">
        <f>INDEX(マスタデータ!$C$5:$K$15,MATCH($D21,マスタデータ!$B$5:$B$15,0),MATCH(AD$18,マスタデータ!$C$4:$K$4,0))</f>
        <v>0</v>
      </c>
      <c r="AE21" s="10"/>
    </row>
    <row r="22" spans="1:32" x14ac:dyDescent="0.15">
      <c r="A22" s="10"/>
      <c r="B22" s="76" t="s">
        <v>78</v>
      </c>
      <c r="C22" s="82"/>
      <c r="D22" s="78" t="s">
        <v>62</v>
      </c>
      <c r="E22" s="79"/>
      <c r="F22" s="80"/>
      <c r="G22" s="80"/>
      <c r="H22" s="81"/>
      <c r="I22" s="10"/>
      <c r="J22" s="10"/>
      <c r="K22" s="10"/>
      <c r="L22" s="25" t="s">
        <v>78</v>
      </c>
      <c r="M22" s="26">
        <f t="shared" si="8"/>
        <v>8.5</v>
      </c>
      <c r="N22" s="5">
        <f t="shared" si="9"/>
        <v>6.5</v>
      </c>
      <c r="O22" s="5">
        <f t="shared" si="10"/>
        <v>6</v>
      </c>
      <c r="P22" s="5">
        <f t="shared" si="11"/>
        <v>6.5</v>
      </c>
      <c r="Q22" s="5">
        <f t="shared" si="12"/>
        <v>6.5</v>
      </c>
      <c r="R22" s="5">
        <f t="shared" si="13"/>
        <v>6.5</v>
      </c>
      <c r="S22" s="5">
        <f t="shared" si="14"/>
        <v>6.5</v>
      </c>
      <c r="T22" s="36">
        <f t="shared" si="15"/>
        <v>5</v>
      </c>
      <c r="U22" s="10"/>
      <c r="V22" s="25" t="s">
        <v>78</v>
      </c>
      <c r="W22" s="26">
        <f>INDEX(マスタデータ!$C$5:$K$15,MATCH($D22,マスタデータ!$B$5:$B$15,0),MATCH(W$18,マスタデータ!$C$4:$K$4,0))</f>
        <v>1.75</v>
      </c>
      <c r="X22" s="5">
        <f>INDEX(マスタデータ!$C$5:$K$15,MATCH($D22,マスタデータ!$B$5:$B$15,0),MATCH(X$18,マスタデータ!$C$4:$K$4,0))</f>
        <v>0.75</v>
      </c>
      <c r="Y22" s="5">
        <f>INDEX(マスタデータ!$C$5:$K$15,MATCH($D22,マスタデータ!$B$5:$B$15,0),MATCH(Y$18,マスタデータ!$C$4:$K$4,0))</f>
        <v>0.5</v>
      </c>
      <c r="Z22" s="5">
        <f>INDEX(マスタデータ!$C$5:$K$15,MATCH($D22,マスタデータ!$B$5:$B$15,0),MATCH(Z$18,マスタデータ!$C$4:$K$4,0))</f>
        <v>0.75</v>
      </c>
      <c r="AA22" s="5">
        <f>INDEX(マスタデータ!$C$5:$K$15,MATCH($D22,マスタデータ!$B$5:$B$15,0),MATCH(AA$18,マスタデータ!$C$4:$K$4,0))</f>
        <v>0.75</v>
      </c>
      <c r="AB22" s="5">
        <f>INDEX(マスタデータ!$C$5:$K$15,MATCH($D22,マスタデータ!$B$5:$B$15,0),MATCH(AB$18,マスタデータ!$C$4:$K$4,0))</f>
        <v>0.75</v>
      </c>
      <c r="AC22" s="5">
        <f>INDEX(マスタデータ!$C$5:$K$15,MATCH($D22,マスタデータ!$B$5:$B$15,0),MATCH(AC$18,マスタデータ!$C$4:$K$4,0))</f>
        <v>0.75</v>
      </c>
      <c r="AD22" s="40">
        <f>INDEX(マスタデータ!$C$5:$K$15,MATCH($D22,マスタデータ!$B$5:$B$15,0),MATCH(AD$18,マスタデータ!$C$4:$K$4,0))</f>
        <v>0</v>
      </c>
      <c r="AE22" s="10"/>
    </row>
    <row r="23" spans="1:32" x14ac:dyDescent="0.15">
      <c r="A23" s="10"/>
      <c r="B23" s="76" t="s">
        <v>79</v>
      </c>
      <c r="C23" s="82"/>
      <c r="D23" s="78" t="s">
        <v>58</v>
      </c>
      <c r="E23" s="79"/>
      <c r="F23" s="80"/>
      <c r="G23" s="80"/>
      <c r="H23" s="81"/>
      <c r="I23" s="10"/>
      <c r="J23" s="10"/>
      <c r="K23" s="10"/>
      <c r="L23" s="25" t="s">
        <v>79</v>
      </c>
      <c r="M23" s="26">
        <f t="shared" si="8"/>
        <v>10.25</v>
      </c>
      <c r="N23" s="5">
        <f t="shared" si="9"/>
        <v>7.25</v>
      </c>
      <c r="O23" s="5">
        <f t="shared" si="10"/>
        <v>6.5</v>
      </c>
      <c r="P23" s="5">
        <f t="shared" si="11"/>
        <v>7.25</v>
      </c>
      <c r="Q23" s="5">
        <f t="shared" si="12"/>
        <v>7.25</v>
      </c>
      <c r="R23" s="5">
        <f t="shared" si="13"/>
        <v>7.25</v>
      </c>
      <c r="S23" s="5">
        <f t="shared" si="14"/>
        <v>7.25</v>
      </c>
      <c r="T23" s="36">
        <f t="shared" si="15"/>
        <v>5</v>
      </c>
      <c r="U23" s="10"/>
      <c r="V23" s="25" t="s">
        <v>79</v>
      </c>
      <c r="W23" s="26">
        <f>INDEX(マスタデータ!$C$5:$K$15,MATCH($D23,マスタデータ!$B$5:$B$15,0),MATCH(W$18,マスタデータ!$C$4:$K$4,0))</f>
        <v>1.25</v>
      </c>
      <c r="X23" s="5">
        <f>INDEX(マスタデータ!$C$5:$K$15,MATCH($D23,マスタデータ!$B$5:$B$15,0),MATCH(X$18,マスタデータ!$C$4:$K$4,0))</f>
        <v>1</v>
      </c>
      <c r="Y23" s="5">
        <f>INDEX(マスタデータ!$C$5:$K$15,MATCH($D23,マスタデータ!$B$5:$B$15,0),MATCH(Y$18,マスタデータ!$C$4:$K$4,0))</f>
        <v>0.75</v>
      </c>
      <c r="Z23" s="5">
        <f>INDEX(マスタデータ!$C$5:$K$15,MATCH($D23,マスタデータ!$B$5:$B$15,0),MATCH(Z$18,マスタデータ!$C$4:$K$4,0))</f>
        <v>0.75</v>
      </c>
      <c r="AA23" s="5">
        <f>INDEX(マスタデータ!$C$5:$K$15,MATCH($D23,マスタデータ!$B$5:$B$15,0),MATCH(AA$18,マスタデータ!$C$4:$K$4,0))</f>
        <v>0.75</v>
      </c>
      <c r="AB23" s="5">
        <f>INDEX(マスタデータ!$C$5:$K$15,MATCH($D23,マスタデータ!$B$5:$B$15,0),MATCH(AB$18,マスタデータ!$C$4:$K$4,0))</f>
        <v>0.5</v>
      </c>
      <c r="AC23" s="5">
        <f>INDEX(マスタデータ!$C$5:$K$15,MATCH($D23,マスタデータ!$B$5:$B$15,0),MATCH(AC$18,マスタデータ!$C$4:$K$4,0))</f>
        <v>0.75</v>
      </c>
      <c r="AD23" s="40">
        <f>INDEX(マスタデータ!$C$5:$K$15,MATCH($D23,マスタデータ!$B$5:$B$15,0),MATCH(AD$18,マスタデータ!$C$4:$K$4,0))</f>
        <v>0</v>
      </c>
      <c r="AE23" s="10"/>
    </row>
    <row r="24" spans="1:32" x14ac:dyDescent="0.15">
      <c r="A24" s="10"/>
      <c r="B24" s="76" t="s">
        <v>80</v>
      </c>
      <c r="C24" s="82"/>
      <c r="D24" s="78" t="s">
        <v>63</v>
      </c>
      <c r="E24" s="79"/>
      <c r="F24" s="80"/>
      <c r="G24" s="80"/>
      <c r="H24" s="81"/>
      <c r="I24" s="10"/>
      <c r="J24" s="10"/>
      <c r="K24" s="10"/>
      <c r="L24" s="25" t="s">
        <v>80</v>
      </c>
      <c r="M24" s="26">
        <f t="shared" si="8"/>
        <v>11.5</v>
      </c>
      <c r="N24" s="5">
        <f t="shared" si="9"/>
        <v>8.25</v>
      </c>
      <c r="O24" s="5">
        <f t="shared" si="10"/>
        <v>7.25</v>
      </c>
      <c r="P24" s="5">
        <f t="shared" si="11"/>
        <v>8</v>
      </c>
      <c r="Q24" s="5">
        <f t="shared" si="12"/>
        <v>8</v>
      </c>
      <c r="R24" s="5">
        <f t="shared" si="13"/>
        <v>7.75</v>
      </c>
      <c r="S24" s="5">
        <f t="shared" si="14"/>
        <v>8</v>
      </c>
      <c r="T24" s="36">
        <f t="shared" si="15"/>
        <v>5</v>
      </c>
      <c r="U24" s="10"/>
      <c r="V24" s="25" t="s">
        <v>80</v>
      </c>
      <c r="W24" s="26">
        <f>INDEX(マスタデータ!$C$5:$K$15,MATCH($D24,マスタデータ!$B$5:$B$15,0),MATCH(W$18,マスタデータ!$C$4:$K$4,0))</f>
        <v>0.5</v>
      </c>
      <c r="X24" s="5">
        <f>INDEX(マスタデータ!$C$5:$K$15,MATCH($D24,マスタデータ!$B$5:$B$15,0),MATCH(X$18,マスタデータ!$C$4:$K$4,0))</f>
        <v>0.75</v>
      </c>
      <c r="Y24" s="5">
        <f>INDEX(マスタデータ!$C$5:$K$15,MATCH($D24,マスタデータ!$B$5:$B$15,0),MATCH(Y$18,マスタデータ!$C$4:$K$4,0))</f>
        <v>0.75</v>
      </c>
      <c r="Z24" s="5">
        <f>INDEX(マスタデータ!$C$5:$K$15,MATCH($D24,マスタデータ!$B$5:$B$15,0),MATCH(Z$18,マスタデータ!$C$4:$K$4,0))</f>
        <v>1.25</v>
      </c>
      <c r="AA24" s="5">
        <f>INDEX(マスタデータ!$C$5:$K$15,MATCH($D24,マスタデータ!$B$5:$B$15,0),MATCH(AA$18,マスタデータ!$C$4:$K$4,0))</f>
        <v>0.5</v>
      </c>
      <c r="AB24" s="5">
        <f>INDEX(マスタデータ!$C$5:$K$15,MATCH($D24,マスタデータ!$B$5:$B$15,0),MATCH(AB$18,マスタデータ!$C$4:$K$4,0))</f>
        <v>0.75</v>
      </c>
      <c r="AC24" s="5">
        <f>INDEX(マスタデータ!$C$5:$K$15,MATCH($D24,マスタデータ!$B$5:$B$15,0),MATCH(AC$18,マスタデータ!$C$4:$K$4,0))</f>
        <v>1.25</v>
      </c>
      <c r="AD24" s="40">
        <f>INDEX(マスタデータ!$C$5:$K$15,MATCH($D24,マスタデータ!$B$5:$B$15,0),MATCH(AD$18,マスタデータ!$C$4:$K$4,0))</f>
        <v>0</v>
      </c>
      <c r="AE24" s="10"/>
    </row>
    <row r="25" spans="1:32" x14ac:dyDescent="0.15">
      <c r="A25" s="10"/>
      <c r="B25" s="76" t="s">
        <v>81</v>
      </c>
      <c r="C25" s="82"/>
      <c r="D25" s="78" t="s">
        <v>63</v>
      </c>
      <c r="E25" s="79"/>
      <c r="F25" s="80"/>
      <c r="G25" s="80"/>
      <c r="H25" s="81"/>
      <c r="I25" s="10"/>
      <c r="J25" s="10"/>
      <c r="K25" s="10"/>
      <c r="L25" s="25" t="s">
        <v>81</v>
      </c>
      <c r="M25" s="26">
        <f t="shared" si="8"/>
        <v>12</v>
      </c>
      <c r="N25" s="5">
        <f t="shared" si="9"/>
        <v>9</v>
      </c>
      <c r="O25" s="5">
        <f t="shared" si="10"/>
        <v>8</v>
      </c>
      <c r="P25" s="5">
        <f t="shared" si="11"/>
        <v>9.25</v>
      </c>
      <c r="Q25" s="5">
        <f t="shared" si="12"/>
        <v>8.5</v>
      </c>
      <c r="R25" s="5">
        <f t="shared" si="13"/>
        <v>8.5</v>
      </c>
      <c r="S25" s="5">
        <f t="shared" si="14"/>
        <v>9.25</v>
      </c>
      <c r="T25" s="36">
        <f t="shared" si="15"/>
        <v>5</v>
      </c>
      <c r="U25" s="10"/>
      <c r="V25" s="25" t="s">
        <v>81</v>
      </c>
      <c r="W25" s="26">
        <f>INDEX(マスタデータ!$C$5:$K$15,MATCH($D25,マスタデータ!$B$5:$B$15,0),MATCH(W$18,マスタデータ!$C$4:$K$4,0))</f>
        <v>0.5</v>
      </c>
      <c r="X25" s="5">
        <f>INDEX(マスタデータ!$C$5:$K$15,MATCH($D25,マスタデータ!$B$5:$B$15,0),MATCH(X$18,マスタデータ!$C$4:$K$4,0))</f>
        <v>0.75</v>
      </c>
      <c r="Y25" s="5">
        <f>INDEX(マスタデータ!$C$5:$K$15,MATCH($D25,マスタデータ!$B$5:$B$15,0),MATCH(Y$18,マスタデータ!$C$4:$K$4,0))</f>
        <v>0.75</v>
      </c>
      <c r="Z25" s="5">
        <f>INDEX(マスタデータ!$C$5:$K$15,MATCH($D25,マスタデータ!$B$5:$B$15,0),MATCH(Z$18,マスタデータ!$C$4:$K$4,0))</f>
        <v>1.25</v>
      </c>
      <c r="AA25" s="5">
        <f>INDEX(マスタデータ!$C$5:$K$15,MATCH($D25,マスタデータ!$B$5:$B$15,0),MATCH(AA$18,マスタデータ!$C$4:$K$4,0))</f>
        <v>0.5</v>
      </c>
      <c r="AB25" s="5">
        <f>INDEX(マスタデータ!$C$5:$K$15,MATCH($D25,マスタデータ!$B$5:$B$15,0),MATCH(AB$18,マスタデータ!$C$4:$K$4,0))</f>
        <v>0.75</v>
      </c>
      <c r="AC25" s="5">
        <f>INDEX(マスタデータ!$C$5:$K$15,MATCH($D25,マスタデータ!$B$5:$B$15,0),MATCH(AC$18,マスタデータ!$C$4:$K$4,0))</f>
        <v>1.25</v>
      </c>
      <c r="AD25" s="40">
        <f>INDEX(マスタデータ!$C$5:$K$15,MATCH($D25,マスタデータ!$B$5:$B$15,0),MATCH(AD$18,マスタデータ!$C$4:$K$4,0))</f>
        <v>0</v>
      </c>
      <c r="AE25" s="10"/>
    </row>
    <row r="26" spans="1:32" x14ac:dyDescent="0.15">
      <c r="A26" s="10"/>
      <c r="B26" s="76" t="s">
        <v>82</v>
      </c>
      <c r="C26" s="82"/>
      <c r="D26" s="78" t="s">
        <v>63</v>
      </c>
      <c r="E26" s="79"/>
      <c r="F26" s="80"/>
      <c r="G26" s="80"/>
      <c r="H26" s="81"/>
      <c r="I26" s="10"/>
      <c r="J26" s="10"/>
      <c r="K26" s="10"/>
      <c r="L26" s="25" t="s">
        <v>82</v>
      </c>
      <c r="M26" s="26">
        <f t="shared" si="8"/>
        <v>12.5</v>
      </c>
      <c r="N26" s="5">
        <f t="shared" si="9"/>
        <v>9.75</v>
      </c>
      <c r="O26" s="5">
        <f t="shared" si="10"/>
        <v>8.75</v>
      </c>
      <c r="P26" s="5">
        <f t="shared" si="11"/>
        <v>10.5</v>
      </c>
      <c r="Q26" s="5">
        <f t="shared" si="12"/>
        <v>9</v>
      </c>
      <c r="R26" s="5">
        <f t="shared" si="13"/>
        <v>9.25</v>
      </c>
      <c r="S26" s="5">
        <f t="shared" si="14"/>
        <v>10.5</v>
      </c>
      <c r="T26" s="36">
        <f t="shared" si="15"/>
        <v>5</v>
      </c>
      <c r="U26" s="10"/>
      <c r="V26" s="25" t="s">
        <v>82</v>
      </c>
      <c r="W26" s="26">
        <f>INDEX(マスタデータ!$C$5:$K$15,MATCH($D26,マスタデータ!$B$5:$B$15,0),MATCH(W$18,マスタデータ!$C$4:$K$4,0))</f>
        <v>0.5</v>
      </c>
      <c r="X26" s="5">
        <f>INDEX(マスタデータ!$C$5:$K$15,MATCH($D26,マスタデータ!$B$5:$B$15,0),MATCH(X$18,マスタデータ!$C$4:$K$4,0))</f>
        <v>0.75</v>
      </c>
      <c r="Y26" s="5">
        <f>INDEX(マスタデータ!$C$5:$K$15,MATCH($D26,マスタデータ!$B$5:$B$15,0),MATCH(Y$18,マスタデータ!$C$4:$K$4,0))</f>
        <v>0.75</v>
      </c>
      <c r="Z26" s="5">
        <f>INDEX(マスタデータ!$C$5:$K$15,MATCH($D26,マスタデータ!$B$5:$B$15,0),MATCH(Z$18,マスタデータ!$C$4:$K$4,0))</f>
        <v>1.25</v>
      </c>
      <c r="AA26" s="5">
        <f>INDEX(マスタデータ!$C$5:$K$15,MATCH($D26,マスタデータ!$B$5:$B$15,0),MATCH(AA$18,マスタデータ!$C$4:$K$4,0))</f>
        <v>0.5</v>
      </c>
      <c r="AB26" s="5">
        <f>INDEX(マスタデータ!$C$5:$K$15,MATCH($D26,マスタデータ!$B$5:$B$15,0),MATCH(AB$18,マスタデータ!$C$4:$K$4,0))</f>
        <v>0.75</v>
      </c>
      <c r="AC26" s="5">
        <f>INDEX(マスタデータ!$C$5:$K$15,MATCH($D26,マスタデータ!$B$5:$B$15,0),MATCH(AC$18,マスタデータ!$C$4:$K$4,0))</f>
        <v>1.25</v>
      </c>
      <c r="AD26" s="40">
        <f>INDEX(マスタデータ!$C$5:$K$15,MATCH($D26,マスタデータ!$B$5:$B$15,0),MATCH(AD$18,マスタデータ!$C$4:$K$4,0))</f>
        <v>0</v>
      </c>
      <c r="AE26" s="10"/>
    </row>
    <row r="27" spans="1:32" x14ac:dyDescent="0.15">
      <c r="A27" s="10"/>
      <c r="B27" s="76" t="s">
        <v>83</v>
      </c>
      <c r="C27" s="82"/>
      <c r="D27" s="78" t="s">
        <v>63</v>
      </c>
      <c r="E27" s="79"/>
      <c r="F27" s="80"/>
      <c r="G27" s="80"/>
      <c r="H27" s="81"/>
      <c r="I27" s="10"/>
      <c r="J27" s="10"/>
      <c r="K27" s="10"/>
      <c r="L27" s="25" t="s">
        <v>83</v>
      </c>
      <c r="M27" s="26">
        <f t="shared" si="8"/>
        <v>13</v>
      </c>
      <c r="N27" s="5">
        <f t="shared" si="9"/>
        <v>10.5</v>
      </c>
      <c r="O27" s="5">
        <f t="shared" si="10"/>
        <v>9.5</v>
      </c>
      <c r="P27" s="5">
        <f t="shared" si="11"/>
        <v>11.75</v>
      </c>
      <c r="Q27" s="5">
        <f t="shared" si="12"/>
        <v>9.5</v>
      </c>
      <c r="R27" s="5">
        <f t="shared" si="13"/>
        <v>10</v>
      </c>
      <c r="S27" s="5">
        <f t="shared" si="14"/>
        <v>11.75</v>
      </c>
      <c r="T27" s="36">
        <f t="shared" si="15"/>
        <v>5</v>
      </c>
      <c r="U27" s="10"/>
      <c r="V27" s="25" t="s">
        <v>83</v>
      </c>
      <c r="W27" s="26">
        <f>INDEX(マスタデータ!$C$5:$K$15,MATCH($D27,マスタデータ!$B$5:$B$15,0),MATCH(W$18,マスタデータ!$C$4:$K$4,0))</f>
        <v>0.5</v>
      </c>
      <c r="X27" s="5">
        <f>INDEX(マスタデータ!$C$5:$K$15,MATCH($D27,マスタデータ!$B$5:$B$15,0),MATCH(X$18,マスタデータ!$C$4:$K$4,0))</f>
        <v>0.75</v>
      </c>
      <c r="Y27" s="5">
        <f>INDEX(マスタデータ!$C$5:$K$15,MATCH($D27,マスタデータ!$B$5:$B$15,0),MATCH(Y$18,マスタデータ!$C$4:$K$4,0))</f>
        <v>0.75</v>
      </c>
      <c r="Z27" s="5">
        <f>INDEX(マスタデータ!$C$5:$K$15,MATCH($D27,マスタデータ!$B$5:$B$15,0),MATCH(Z$18,マスタデータ!$C$4:$K$4,0))</f>
        <v>1.25</v>
      </c>
      <c r="AA27" s="5">
        <f>INDEX(マスタデータ!$C$5:$K$15,MATCH($D27,マスタデータ!$B$5:$B$15,0),MATCH(AA$18,マスタデータ!$C$4:$K$4,0))</f>
        <v>0.5</v>
      </c>
      <c r="AB27" s="5">
        <f>INDEX(マスタデータ!$C$5:$K$15,MATCH($D27,マスタデータ!$B$5:$B$15,0),MATCH(AB$18,マスタデータ!$C$4:$K$4,0))</f>
        <v>0.75</v>
      </c>
      <c r="AC27" s="5">
        <f>INDEX(マスタデータ!$C$5:$K$15,MATCH($D27,マスタデータ!$B$5:$B$15,0),MATCH(AC$18,マスタデータ!$C$4:$K$4,0))</f>
        <v>1.25</v>
      </c>
      <c r="AD27" s="40">
        <f>INDEX(マスタデータ!$C$5:$K$15,MATCH($D27,マスタデータ!$B$5:$B$15,0),MATCH(AD$18,マスタデータ!$C$4:$K$4,0))</f>
        <v>0</v>
      </c>
      <c r="AE27" s="10"/>
    </row>
    <row r="28" spans="1:32" x14ac:dyDescent="0.15">
      <c r="A28" s="10"/>
      <c r="B28" s="76" t="s">
        <v>84</v>
      </c>
      <c r="C28" s="82"/>
      <c r="D28" s="78" t="s">
        <v>63</v>
      </c>
      <c r="E28" s="79"/>
      <c r="F28" s="80"/>
      <c r="G28" s="80"/>
      <c r="H28" s="81"/>
      <c r="I28" s="10"/>
      <c r="J28" s="10"/>
      <c r="K28" s="10"/>
      <c r="L28" s="25" t="s">
        <v>84</v>
      </c>
      <c r="M28" s="26">
        <f t="shared" si="8"/>
        <v>13.5</v>
      </c>
      <c r="N28" s="5">
        <f t="shared" si="9"/>
        <v>11.25</v>
      </c>
      <c r="O28" s="5">
        <f t="shared" si="10"/>
        <v>10.25</v>
      </c>
      <c r="P28" s="5">
        <f t="shared" si="11"/>
        <v>13</v>
      </c>
      <c r="Q28" s="5">
        <f t="shared" si="12"/>
        <v>10</v>
      </c>
      <c r="R28" s="5">
        <f t="shared" si="13"/>
        <v>10.75</v>
      </c>
      <c r="S28" s="5">
        <f t="shared" si="14"/>
        <v>13</v>
      </c>
      <c r="T28" s="36">
        <f t="shared" si="15"/>
        <v>5</v>
      </c>
      <c r="U28" s="10"/>
      <c r="V28" s="25" t="s">
        <v>84</v>
      </c>
      <c r="W28" s="26">
        <f>INDEX(マスタデータ!$C$5:$K$15,MATCH($D28,マスタデータ!$B$5:$B$15,0),MATCH(W$18,マスタデータ!$C$4:$K$4,0))</f>
        <v>0.5</v>
      </c>
      <c r="X28" s="5">
        <f>INDEX(マスタデータ!$C$5:$K$15,MATCH($D28,マスタデータ!$B$5:$B$15,0),MATCH(X$18,マスタデータ!$C$4:$K$4,0))</f>
        <v>0.75</v>
      </c>
      <c r="Y28" s="5">
        <f>INDEX(マスタデータ!$C$5:$K$15,MATCH($D28,マスタデータ!$B$5:$B$15,0),MATCH(Y$18,マスタデータ!$C$4:$K$4,0))</f>
        <v>0.75</v>
      </c>
      <c r="Z28" s="5">
        <f>INDEX(マスタデータ!$C$5:$K$15,MATCH($D28,マスタデータ!$B$5:$B$15,0),MATCH(Z$18,マスタデータ!$C$4:$K$4,0))</f>
        <v>1.25</v>
      </c>
      <c r="AA28" s="5">
        <f>INDEX(マスタデータ!$C$5:$K$15,MATCH($D28,マスタデータ!$B$5:$B$15,0),MATCH(AA$18,マスタデータ!$C$4:$K$4,0))</f>
        <v>0.5</v>
      </c>
      <c r="AB28" s="5">
        <f>INDEX(マスタデータ!$C$5:$K$15,MATCH($D28,マスタデータ!$B$5:$B$15,0),MATCH(AB$18,マスタデータ!$C$4:$K$4,0))</f>
        <v>0.75</v>
      </c>
      <c r="AC28" s="5">
        <f>INDEX(マスタデータ!$C$5:$K$15,MATCH($D28,マスタデータ!$B$5:$B$15,0),MATCH(AC$18,マスタデータ!$C$4:$K$4,0))</f>
        <v>1.25</v>
      </c>
      <c r="AD28" s="40">
        <f>INDEX(マスタデータ!$C$5:$K$15,MATCH($D28,マスタデータ!$B$5:$B$15,0),MATCH(AD$18,マスタデータ!$C$4:$K$4,0))</f>
        <v>0</v>
      </c>
      <c r="AE28" s="10"/>
    </row>
    <row r="29" spans="1:32" x14ac:dyDescent="0.15">
      <c r="A29" s="10"/>
      <c r="B29" s="76" t="s">
        <v>85</v>
      </c>
      <c r="C29" s="82"/>
      <c r="D29" s="78" t="s">
        <v>63</v>
      </c>
      <c r="E29" s="79"/>
      <c r="F29" s="80"/>
      <c r="G29" s="80"/>
      <c r="H29" s="81"/>
      <c r="I29" s="10"/>
      <c r="J29" s="10"/>
      <c r="K29" s="10"/>
      <c r="L29" s="25" t="s">
        <v>85</v>
      </c>
      <c r="M29" s="26">
        <f t="shared" si="8"/>
        <v>14</v>
      </c>
      <c r="N29" s="5">
        <f t="shared" si="9"/>
        <v>12</v>
      </c>
      <c r="O29" s="5">
        <f t="shared" si="10"/>
        <v>11</v>
      </c>
      <c r="P29" s="5">
        <f t="shared" si="11"/>
        <v>14.25</v>
      </c>
      <c r="Q29" s="5">
        <f t="shared" si="12"/>
        <v>10.5</v>
      </c>
      <c r="R29" s="5">
        <f t="shared" si="13"/>
        <v>11.5</v>
      </c>
      <c r="S29" s="5">
        <f t="shared" si="14"/>
        <v>14.25</v>
      </c>
      <c r="T29" s="36">
        <f t="shared" si="15"/>
        <v>5</v>
      </c>
      <c r="U29" s="10"/>
      <c r="V29" s="25" t="s">
        <v>85</v>
      </c>
      <c r="W29" s="26">
        <f>INDEX(マスタデータ!$C$5:$K$15,MATCH($D29,マスタデータ!$B$5:$B$15,0),MATCH(W$18,マスタデータ!$C$4:$K$4,0))</f>
        <v>0.5</v>
      </c>
      <c r="X29" s="5">
        <f>INDEX(マスタデータ!$C$5:$K$15,MATCH($D29,マスタデータ!$B$5:$B$15,0),MATCH(X$18,マスタデータ!$C$4:$K$4,0))</f>
        <v>0.75</v>
      </c>
      <c r="Y29" s="5">
        <f>INDEX(マスタデータ!$C$5:$K$15,MATCH($D29,マスタデータ!$B$5:$B$15,0),MATCH(Y$18,マスタデータ!$C$4:$K$4,0))</f>
        <v>0.75</v>
      </c>
      <c r="Z29" s="5">
        <f>INDEX(マスタデータ!$C$5:$K$15,MATCH($D29,マスタデータ!$B$5:$B$15,0),MATCH(Z$18,マスタデータ!$C$4:$K$4,0))</f>
        <v>1.25</v>
      </c>
      <c r="AA29" s="5">
        <f>INDEX(マスタデータ!$C$5:$K$15,MATCH($D29,マスタデータ!$B$5:$B$15,0),MATCH(AA$18,マスタデータ!$C$4:$K$4,0))</f>
        <v>0.5</v>
      </c>
      <c r="AB29" s="5">
        <f>INDEX(マスタデータ!$C$5:$K$15,MATCH($D29,マスタデータ!$B$5:$B$15,0),MATCH(AB$18,マスタデータ!$C$4:$K$4,0))</f>
        <v>0.75</v>
      </c>
      <c r="AC29" s="5">
        <f>INDEX(マスタデータ!$C$5:$K$15,MATCH($D29,マスタデータ!$B$5:$B$15,0),MATCH(AC$18,マスタデータ!$C$4:$K$4,0))</f>
        <v>1.25</v>
      </c>
      <c r="AD29" s="40">
        <f>INDEX(マスタデータ!$C$5:$K$15,MATCH($D29,マスタデータ!$B$5:$B$15,0),MATCH(AD$18,マスタデータ!$C$4:$K$4,0))</f>
        <v>0</v>
      </c>
      <c r="AE29" s="10"/>
    </row>
    <row r="30" spans="1:32" x14ac:dyDescent="0.15">
      <c r="A30" s="10"/>
      <c r="B30" s="76" t="s">
        <v>86</v>
      </c>
      <c r="C30" s="82"/>
      <c r="D30" s="78" t="s">
        <v>63</v>
      </c>
      <c r="E30" s="79"/>
      <c r="F30" s="80"/>
      <c r="G30" s="80"/>
      <c r="H30" s="81"/>
      <c r="I30" s="10"/>
      <c r="J30" s="10"/>
      <c r="K30" s="10"/>
      <c r="L30" s="25" t="s">
        <v>86</v>
      </c>
      <c r="M30" s="26">
        <f t="shared" si="8"/>
        <v>14.5</v>
      </c>
      <c r="N30" s="5">
        <f t="shared" si="9"/>
        <v>12.75</v>
      </c>
      <c r="O30" s="5">
        <f t="shared" si="10"/>
        <v>11.75</v>
      </c>
      <c r="P30" s="5">
        <f t="shared" si="11"/>
        <v>15.5</v>
      </c>
      <c r="Q30" s="5">
        <f t="shared" si="12"/>
        <v>11</v>
      </c>
      <c r="R30" s="5">
        <f t="shared" si="13"/>
        <v>12.25</v>
      </c>
      <c r="S30" s="5">
        <f t="shared" si="14"/>
        <v>15.5</v>
      </c>
      <c r="T30" s="36">
        <f t="shared" si="15"/>
        <v>5</v>
      </c>
      <c r="U30" s="10"/>
      <c r="V30" s="25" t="s">
        <v>86</v>
      </c>
      <c r="W30" s="26">
        <f>INDEX(マスタデータ!$C$5:$K$15,MATCH($D30,マスタデータ!$B$5:$B$15,0),MATCH(W$18,マスタデータ!$C$4:$K$4,0))</f>
        <v>0.5</v>
      </c>
      <c r="X30" s="5">
        <f>INDEX(マスタデータ!$C$5:$K$15,MATCH($D30,マスタデータ!$B$5:$B$15,0),MATCH(X$18,マスタデータ!$C$4:$K$4,0))</f>
        <v>0.75</v>
      </c>
      <c r="Y30" s="5">
        <f>INDEX(マスタデータ!$C$5:$K$15,MATCH($D30,マスタデータ!$B$5:$B$15,0),MATCH(Y$18,マスタデータ!$C$4:$K$4,0))</f>
        <v>0.75</v>
      </c>
      <c r="Z30" s="5">
        <f>INDEX(マスタデータ!$C$5:$K$15,MATCH($D30,マスタデータ!$B$5:$B$15,0),MATCH(Z$18,マスタデータ!$C$4:$K$4,0))</f>
        <v>1.25</v>
      </c>
      <c r="AA30" s="5">
        <f>INDEX(マスタデータ!$C$5:$K$15,MATCH($D30,マスタデータ!$B$5:$B$15,0),MATCH(AA$18,マスタデータ!$C$4:$K$4,0))</f>
        <v>0.5</v>
      </c>
      <c r="AB30" s="5">
        <f>INDEX(マスタデータ!$C$5:$K$15,MATCH($D30,マスタデータ!$B$5:$B$15,0),MATCH(AB$18,マスタデータ!$C$4:$K$4,0))</f>
        <v>0.75</v>
      </c>
      <c r="AC30" s="5">
        <f>INDEX(マスタデータ!$C$5:$K$15,MATCH($D30,マスタデータ!$B$5:$B$15,0),MATCH(AC$18,マスタデータ!$C$4:$K$4,0))</f>
        <v>1.25</v>
      </c>
      <c r="AD30" s="40">
        <f>INDEX(マスタデータ!$C$5:$K$15,MATCH($D30,マスタデータ!$B$5:$B$15,0),MATCH(AD$18,マスタデータ!$C$4:$K$4,0))</f>
        <v>0</v>
      </c>
      <c r="AE30" s="10"/>
    </row>
    <row r="31" spans="1:32" x14ac:dyDescent="0.15">
      <c r="A31" s="10"/>
      <c r="B31" s="76" t="s">
        <v>87</v>
      </c>
      <c r="C31" s="82"/>
      <c r="D31" s="78" t="s">
        <v>63</v>
      </c>
      <c r="E31" s="79"/>
      <c r="F31" s="80"/>
      <c r="G31" s="80"/>
      <c r="H31" s="81"/>
      <c r="I31" s="10"/>
      <c r="J31" s="10"/>
      <c r="K31" s="10"/>
      <c r="L31" s="25" t="s">
        <v>87</v>
      </c>
      <c r="M31" s="26">
        <f t="shared" si="8"/>
        <v>15</v>
      </c>
      <c r="N31" s="5">
        <f t="shared" si="9"/>
        <v>13.5</v>
      </c>
      <c r="O31" s="5">
        <f t="shared" si="10"/>
        <v>12.5</v>
      </c>
      <c r="P31" s="5">
        <f t="shared" si="11"/>
        <v>16.75</v>
      </c>
      <c r="Q31" s="5">
        <f t="shared" si="12"/>
        <v>11.5</v>
      </c>
      <c r="R31" s="5">
        <f t="shared" si="13"/>
        <v>13</v>
      </c>
      <c r="S31" s="5">
        <f t="shared" si="14"/>
        <v>16.75</v>
      </c>
      <c r="T31" s="36">
        <f t="shared" si="15"/>
        <v>5</v>
      </c>
      <c r="U31" s="10"/>
      <c r="V31" s="25" t="s">
        <v>87</v>
      </c>
      <c r="W31" s="26">
        <f>INDEX(マスタデータ!$C$5:$K$15,MATCH($D31,マスタデータ!$B$5:$B$15,0),MATCH(W$18,マスタデータ!$C$4:$K$4,0))</f>
        <v>0.5</v>
      </c>
      <c r="X31" s="5">
        <f>INDEX(マスタデータ!$C$5:$K$15,MATCH($D31,マスタデータ!$B$5:$B$15,0),MATCH(X$18,マスタデータ!$C$4:$K$4,0))</f>
        <v>0.75</v>
      </c>
      <c r="Y31" s="5">
        <f>INDEX(マスタデータ!$C$5:$K$15,MATCH($D31,マスタデータ!$B$5:$B$15,0),MATCH(Y$18,マスタデータ!$C$4:$K$4,0))</f>
        <v>0.75</v>
      </c>
      <c r="Z31" s="5">
        <f>INDEX(マスタデータ!$C$5:$K$15,MATCH($D31,マスタデータ!$B$5:$B$15,0),MATCH(Z$18,マスタデータ!$C$4:$K$4,0))</f>
        <v>1.25</v>
      </c>
      <c r="AA31" s="5">
        <f>INDEX(マスタデータ!$C$5:$K$15,MATCH($D31,マスタデータ!$B$5:$B$15,0),MATCH(AA$18,マスタデータ!$C$4:$K$4,0))</f>
        <v>0.5</v>
      </c>
      <c r="AB31" s="5">
        <f>INDEX(マスタデータ!$C$5:$K$15,MATCH($D31,マスタデータ!$B$5:$B$15,0),MATCH(AB$18,マスタデータ!$C$4:$K$4,0))</f>
        <v>0.75</v>
      </c>
      <c r="AC31" s="5">
        <f>INDEX(マスタデータ!$C$5:$K$15,MATCH($D31,マスタデータ!$B$5:$B$15,0),MATCH(AC$18,マスタデータ!$C$4:$K$4,0))</f>
        <v>1.25</v>
      </c>
      <c r="AD31" s="40">
        <f>INDEX(マスタデータ!$C$5:$K$15,MATCH($D31,マスタデータ!$B$5:$B$15,0),MATCH(AD$18,マスタデータ!$C$4:$K$4,0))</f>
        <v>0</v>
      </c>
      <c r="AE31" s="10"/>
    </row>
    <row r="32" spans="1:32" x14ac:dyDescent="0.15">
      <c r="A32" s="10"/>
      <c r="B32" s="76" t="s">
        <v>88</v>
      </c>
      <c r="C32" s="82"/>
      <c r="D32" s="78" t="s">
        <v>63</v>
      </c>
      <c r="E32" s="79"/>
      <c r="F32" s="80"/>
      <c r="G32" s="80"/>
      <c r="H32" s="81"/>
      <c r="I32" s="10"/>
      <c r="J32" s="10"/>
      <c r="K32" s="10"/>
      <c r="L32" s="25" t="s">
        <v>88</v>
      </c>
      <c r="M32" s="26">
        <f t="shared" si="8"/>
        <v>15.5</v>
      </c>
      <c r="N32" s="5">
        <f t="shared" si="9"/>
        <v>14.25</v>
      </c>
      <c r="O32" s="5">
        <f t="shared" si="10"/>
        <v>13.25</v>
      </c>
      <c r="P32" s="5">
        <f t="shared" si="11"/>
        <v>18</v>
      </c>
      <c r="Q32" s="5">
        <f t="shared" si="12"/>
        <v>12</v>
      </c>
      <c r="R32" s="5">
        <f t="shared" si="13"/>
        <v>13.75</v>
      </c>
      <c r="S32" s="5">
        <f t="shared" si="14"/>
        <v>18</v>
      </c>
      <c r="T32" s="36">
        <f t="shared" si="15"/>
        <v>5</v>
      </c>
      <c r="U32" s="10"/>
      <c r="V32" s="25" t="s">
        <v>88</v>
      </c>
      <c r="W32" s="26">
        <f>INDEX(マスタデータ!$C$5:$K$15,MATCH($D32,マスタデータ!$B$5:$B$15,0),MATCH(W$18,マスタデータ!$C$4:$K$4,0))</f>
        <v>0.5</v>
      </c>
      <c r="X32" s="5">
        <f>INDEX(マスタデータ!$C$5:$K$15,MATCH($D32,マスタデータ!$B$5:$B$15,0),MATCH(X$18,マスタデータ!$C$4:$K$4,0))</f>
        <v>0.75</v>
      </c>
      <c r="Y32" s="5">
        <f>INDEX(マスタデータ!$C$5:$K$15,MATCH($D32,マスタデータ!$B$5:$B$15,0),MATCH(Y$18,マスタデータ!$C$4:$K$4,0))</f>
        <v>0.75</v>
      </c>
      <c r="Z32" s="5">
        <f>INDEX(マスタデータ!$C$5:$K$15,MATCH($D32,マスタデータ!$B$5:$B$15,0),MATCH(Z$18,マスタデータ!$C$4:$K$4,0))</f>
        <v>1.25</v>
      </c>
      <c r="AA32" s="5">
        <f>INDEX(マスタデータ!$C$5:$K$15,MATCH($D32,マスタデータ!$B$5:$B$15,0),MATCH(AA$18,マスタデータ!$C$4:$K$4,0))</f>
        <v>0.5</v>
      </c>
      <c r="AB32" s="5">
        <f>INDEX(マスタデータ!$C$5:$K$15,MATCH($D32,マスタデータ!$B$5:$B$15,0),MATCH(AB$18,マスタデータ!$C$4:$K$4,0))</f>
        <v>0.75</v>
      </c>
      <c r="AC32" s="5">
        <f>INDEX(マスタデータ!$C$5:$K$15,MATCH($D32,マスタデータ!$B$5:$B$15,0),MATCH(AC$18,マスタデータ!$C$4:$K$4,0))</f>
        <v>1.25</v>
      </c>
      <c r="AD32" s="40">
        <f>INDEX(マスタデータ!$C$5:$K$15,MATCH($D32,マスタデータ!$B$5:$B$15,0),MATCH(AD$18,マスタデータ!$C$4:$K$4,0))</f>
        <v>0</v>
      </c>
      <c r="AE32" s="10"/>
    </row>
    <row r="33" spans="1:31" x14ac:dyDescent="0.15">
      <c r="A33" s="10"/>
      <c r="B33" s="76" t="s">
        <v>89</v>
      </c>
      <c r="C33" s="82"/>
      <c r="D33" s="78" t="s">
        <v>63</v>
      </c>
      <c r="E33" s="79"/>
      <c r="F33" s="80"/>
      <c r="G33" s="80"/>
      <c r="H33" s="81"/>
      <c r="I33" s="10"/>
      <c r="J33" s="10"/>
      <c r="K33" s="10"/>
      <c r="L33" s="25" t="s">
        <v>89</v>
      </c>
      <c r="M33" s="26">
        <f t="shared" si="8"/>
        <v>16</v>
      </c>
      <c r="N33" s="5">
        <f t="shared" si="9"/>
        <v>15</v>
      </c>
      <c r="O33" s="5">
        <f t="shared" si="10"/>
        <v>14</v>
      </c>
      <c r="P33" s="5">
        <f t="shared" si="11"/>
        <v>19.25</v>
      </c>
      <c r="Q33" s="5">
        <f t="shared" si="12"/>
        <v>12.5</v>
      </c>
      <c r="R33" s="5">
        <f t="shared" si="13"/>
        <v>14.5</v>
      </c>
      <c r="S33" s="5">
        <f t="shared" si="14"/>
        <v>19.25</v>
      </c>
      <c r="T33" s="36">
        <f t="shared" si="15"/>
        <v>5</v>
      </c>
      <c r="U33" s="10"/>
      <c r="V33" s="25" t="s">
        <v>89</v>
      </c>
      <c r="W33" s="26">
        <f>INDEX(マスタデータ!$C$5:$K$15,MATCH($D33,マスタデータ!$B$5:$B$15,0),MATCH(W$18,マスタデータ!$C$4:$K$4,0))</f>
        <v>0.5</v>
      </c>
      <c r="X33" s="5">
        <f>INDEX(マスタデータ!$C$5:$K$15,MATCH($D33,マスタデータ!$B$5:$B$15,0),MATCH(X$18,マスタデータ!$C$4:$K$4,0))</f>
        <v>0.75</v>
      </c>
      <c r="Y33" s="5">
        <f>INDEX(マスタデータ!$C$5:$K$15,MATCH($D33,マスタデータ!$B$5:$B$15,0),MATCH(Y$18,マスタデータ!$C$4:$K$4,0))</f>
        <v>0.75</v>
      </c>
      <c r="Z33" s="5">
        <f>INDEX(マスタデータ!$C$5:$K$15,MATCH($D33,マスタデータ!$B$5:$B$15,0),MATCH(Z$18,マスタデータ!$C$4:$K$4,0))</f>
        <v>1.25</v>
      </c>
      <c r="AA33" s="5">
        <f>INDEX(マスタデータ!$C$5:$K$15,MATCH($D33,マスタデータ!$B$5:$B$15,0),MATCH(AA$18,マスタデータ!$C$4:$K$4,0))</f>
        <v>0.5</v>
      </c>
      <c r="AB33" s="5">
        <f>INDEX(マスタデータ!$C$5:$K$15,MATCH($D33,マスタデータ!$B$5:$B$15,0),MATCH(AB$18,マスタデータ!$C$4:$K$4,0))</f>
        <v>0.75</v>
      </c>
      <c r="AC33" s="5">
        <f>INDEX(マスタデータ!$C$5:$K$15,MATCH($D33,マスタデータ!$B$5:$B$15,0),MATCH(AC$18,マスタデータ!$C$4:$K$4,0))</f>
        <v>1.25</v>
      </c>
      <c r="AD33" s="40">
        <f>INDEX(マスタデータ!$C$5:$K$15,MATCH($D33,マスタデータ!$B$5:$B$15,0),MATCH(AD$18,マスタデータ!$C$4:$K$4,0))</f>
        <v>0</v>
      </c>
      <c r="AE33" s="10"/>
    </row>
    <row r="34" spans="1:31" x14ac:dyDescent="0.15">
      <c r="A34" s="10"/>
      <c r="B34" s="76" t="s">
        <v>90</v>
      </c>
      <c r="C34" s="82"/>
      <c r="D34" s="78" t="s">
        <v>63</v>
      </c>
      <c r="E34" s="79"/>
      <c r="F34" s="80"/>
      <c r="G34" s="80"/>
      <c r="H34" s="81"/>
      <c r="I34" s="10"/>
      <c r="J34" s="10"/>
      <c r="K34" s="10"/>
      <c r="L34" s="25" t="s">
        <v>90</v>
      </c>
      <c r="M34" s="26">
        <f t="shared" si="8"/>
        <v>16.5</v>
      </c>
      <c r="N34" s="5">
        <f t="shared" si="9"/>
        <v>15.75</v>
      </c>
      <c r="O34" s="5">
        <f t="shared" si="10"/>
        <v>14.75</v>
      </c>
      <c r="P34" s="5">
        <f t="shared" si="11"/>
        <v>20.5</v>
      </c>
      <c r="Q34" s="5">
        <f t="shared" si="12"/>
        <v>13</v>
      </c>
      <c r="R34" s="5">
        <f t="shared" si="13"/>
        <v>15.25</v>
      </c>
      <c r="S34" s="5">
        <f t="shared" si="14"/>
        <v>20.5</v>
      </c>
      <c r="T34" s="36">
        <f t="shared" si="15"/>
        <v>5</v>
      </c>
      <c r="U34" s="10"/>
      <c r="V34" s="25" t="s">
        <v>90</v>
      </c>
      <c r="W34" s="26">
        <f>INDEX(マスタデータ!$C$5:$K$15,MATCH($D34,マスタデータ!$B$5:$B$15,0),MATCH(W$18,マスタデータ!$C$4:$K$4,0))</f>
        <v>0.5</v>
      </c>
      <c r="X34" s="5">
        <f>INDEX(マスタデータ!$C$5:$K$15,MATCH($D34,マスタデータ!$B$5:$B$15,0),MATCH(X$18,マスタデータ!$C$4:$K$4,0))</f>
        <v>0.75</v>
      </c>
      <c r="Y34" s="5">
        <f>INDEX(マスタデータ!$C$5:$K$15,MATCH($D34,マスタデータ!$B$5:$B$15,0),MATCH(Y$18,マスタデータ!$C$4:$K$4,0))</f>
        <v>0.75</v>
      </c>
      <c r="Z34" s="5">
        <f>INDEX(マスタデータ!$C$5:$K$15,MATCH($D34,マスタデータ!$B$5:$B$15,0),MATCH(Z$18,マスタデータ!$C$4:$K$4,0))</f>
        <v>1.25</v>
      </c>
      <c r="AA34" s="5">
        <f>INDEX(マスタデータ!$C$5:$K$15,MATCH($D34,マスタデータ!$B$5:$B$15,0),MATCH(AA$18,マスタデータ!$C$4:$K$4,0))</f>
        <v>0.5</v>
      </c>
      <c r="AB34" s="5">
        <f>INDEX(マスタデータ!$C$5:$K$15,MATCH($D34,マスタデータ!$B$5:$B$15,0),MATCH(AB$18,マスタデータ!$C$4:$K$4,0))</f>
        <v>0.75</v>
      </c>
      <c r="AC34" s="5">
        <f>INDEX(マスタデータ!$C$5:$K$15,MATCH($D34,マスタデータ!$B$5:$B$15,0),MATCH(AC$18,マスタデータ!$C$4:$K$4,0))</f>
        <v>1.25</v>
      </c>
      <c r="AD34" s="40">
        <f>INDEX(マスタデータ!$C$5:$K$15,MATCH($D34,マスタデータ!$B$5:$B$15,0),MATCH(AD$18,マスタデータ!$C$4:$K$4,0))</f>
        <v>0</v>
      </c>
      <c r="AE34" s="10"/>
    </row>
    <row r="35" spans="1:31" x14ac:dyDescent="0.15">
      <c r="A35" s="10"/>
      <c r="B35" s="76" t="s">
        <v>91</v>
      </c>
      <c r="C35" s="82"/>
      <c r="D35" s="78" t="s">
        <v>63</v>
      </c>
      <c r="E35" s="79"/>
      <c r="F35" s="80"/>
      <c r="G35" s="80"/>
      <c r="H35" s="81"/>
      <c r="I35" s="10"/>
      <c r="J35" s="10"/>
      <c r="K35" s="10"/>
      <c r="L35" s="25" t="s">
        <v>91</v>
      </c>
      <c r="M35" s="26">
        <f t="shared" si="8"/>
        <v>17</v>
      </c>
      <c r="N35" s="5">
        <f t="shared" si="9"/>
        <v>16.5</v>
      </c>
      <c r="O35" s="5">
        <f t="shared" si="10"/>
        <v>15.5</v>
      </c>
      <c r="P35" s="5">
        <f t="shared" si="11"/>
        <v>21.75</v>
      </c>
      <c r="Q35" s="5">
        <f t="shared" si="12"/>
        <v>13.5</v>
      </c>
      <c r="R35" s="5">
        <f t="shared" si="13"/>
        <v>16</v>
      </c>
      <c r="S35" s="5">
        <f t="shared" si="14"/>
        <v>21.75</v>
      </c>
      <c r="T35" s="36">
        <f t="shared" si="15"/>
        <v>5</v>
      </c>
      <c r="U35" s="10"/>
      <c r="V35" s="25" t="s">
        <v>91</v>
      </c>
      <c r="W35" s="26">
        <f>INDEX(マスタデータ!$C$5:$K$15,MATCH($D35,マスタデータ!$B$5:$B$15,0),MATCH(W$18,マスタデータ!$C$4:$K$4,0))</f>
        <v>0.5</v>
      </c>
      <c r="X35" s="5">
        <f>INDEX(マスタデータ!$C$5:$K$15,MATCH($D35,マスタデータ!$B$5:$B$15,0),MATCH(X$18,マスタデータ!$C$4:$K$4,0))</f>
        <v>0.75</v>
      </c>
      <c r="Y35" s="5">
        <f>INDEX(マスタデータ!$C$5:$K$15,MATCH($D35,マスタデータ!$B$5:$B$15,0),MATCH(Y$18,マスタデータ!$C$4:$K$4,0))</f>
        <v>0.75</v>
      </c>
      <c r="Z35" s="5">
        <f>INDEX(マスタデータ!$C$5:$K$15,MATCH($D35,マスタデータ!$B$5:$B$15,0),MATCH(Z$18,マスタデータ!$C$4:$K$4,0))</f>
        <v>1.25</v>
      </c>
      <c r="AA35" s="5">
        <f>INDEX(マスタデータ!$C$5:$K$15,MATCH($D35,マスタデータ!$B$5:$B$15,0),MATCH(AA$18,マスタデータ!$C$4:$K$4,0))</f>
        <v>0.5</v>
      </c>
      <c r="AB35" s="5">
        <f>INDEX(マスタデータ!$C$5:$K$15,MATCH($D35,マスタデータ!$B$5:$B$15,0),MATCH(AB$18,マスタデータ!$C$4:$K$4,0))</f>
        <v>0.75</v>
      </c>
      <c r="AC35" s="5">
        <f>INDEX(マスタデータ!$C$5:$K$15,MATCH($D35,マスタデータ!$B$5:$B$15,0),MATCH(AC$18,マスタデータ!$C$4:$K$4,0))</f>
        <v>1.25</v>
      </c>
      <c r="AD35" s="40">
        <f>INDEX(マスタデータ!$C$5:$K$15,MATCH($D35,マスタデータ!$B$5:$B$15,0),MATCH(AD$18,マスタデータ!$C$4:$K$4,0))</f>
        <v>0</v>
      </c>
      <c r="AE35" s="10"/>
    </row>
    <row r="36" spans="1:31" x14ac:dyDescent="0.15">
      <c r="A36" s="10"/>
      <c r="B36" s="76" t="s">
        <v>92</v>
      </c>
      <c r="C36" s="82"/>
      <c r="D36" s="78" t="s">
        <v>63</v>
      </c>
      <c r="E36" s="79"/>
      <c r="F36" s="80"/>
      <c r="G36" s="80"/>
      <c r="H36" s="81"/>
      <c r="I36" s="10"/>
      <c r="J36" s="10"/>
      <c r="K36" s="10"/>
      <c r="L36" s="25" t="s">
        <v>92</v>
      </c>
      <c r="M36" s="26">
        <f t="shared" si="8"/>
        <v>17.5</v>
      </c>
      <c r="N36" s="5">
        <f t="shared" si="9"/>
        <v>17.25</v>
      </c>
      <c r="O36" s="5">
        <f t="shared" si="10"/>
        <v>16.25</v>
      </c>
      <c r="P36" s="5">
        <f t="shared" si="11"/>
        <v>23</v>
      </c>
      <c r="Q36" s="5">
        <f t="shared" si="12"/>
        <v>14</v>
      </c>
      <c r="R36" s="5">
        <f t="shared" si="13"/>
        <v>16.75</v>
      </c>
      <c r="S36" s="5">
        <f t="shared" si="14"/>
        <v>23</v>
      </c>
      <c r="T36" s="36">
        <f t="shared" si="15"/>
        <v>5</v>
      </c>
      <c r="U36" s="10"/>
      <c r="V36" s="25" t="s">
        <v>92</v>
      </c>
      <c r="W36" s="26">
        <f>INDEX(マスタデータ!$C$5:$K$15,MATCH($D36,マスタデータ!$B$5:$B$15,0),MATCH(W$18,マスタデータ!$C$4:$K$4,0))</f>
        <v>0.5</v>
      </c>
      <c r="X36" s="5">
        <f>INDEX(マスタデータ!$C$5:$K$15,MATCH($D36,マスタデータ!$B$5:$B$15,0),MATCH(X$18,マスタデータ!$C$4:$K$4,0))</f>
        <v>0.75</v>
      </c>
      <c r="Y36" s="5">
        <f>INDEX(マスタデータ!$C$5:$K$15,MATCH($D36,マスタデータ!$B$5:$B$15,0),MATCH(Y$18,マスタデータ!$C$4:$K$4,0))</f>
        <v>0.75</v>
      </c>
      <c r="Z36" s="5">
        <f>INDEX(マスタデータ!$C$5:$K$15,MATCH($D36,マスタデータ!$B$5:$B$15,0),MATCH(Z$18,マスタデータ!$C$4:$K$4,0))</f>
        <v>1.25</v>
      </c>
      <c r="AA36" s="5">
        <f>INDEX(マスタデータ!$C$5:$K$15,MATCH($D36,マスタデータ!$B$5:$B$15,0),MATCH(AA$18,マスタデータ!$C$4:$K$4,0))</f>
        <v>0.5</v>
      </c>
      <c r="AB36" s="5">
        <f>INDEX(マスタデータ!$C$5:$K$15,MATCH($D36,マスタデータ!$B$5:$B$15,0),MATCH(AB$18,マスタデータ!$C$4:$K$4,0))</f>
        <v>0.75</v>
      </c>
      <c r="AC36" s="5">
        <f>INDEX(マスタデータ!$C$5:$K$15,MATCH($D36,マスタデータ!$B$5:$B$15,0),MATCH(AC$18,マスタデータ!$C$4:$K$4,0))</f>
        <v>1.25</v>
      </c>
      <c r="AD36" s="40">
        <f>INDEX(マスタデータ!$C$5:$K$15,MATCH($D36,マスタデータ!$B$5:$B$15,0),MATCH(AD$18,マスタデータ!$C$4:$K$4,0))</f>
        <v>0</v>
      </c>
      <c r="AE36" s="10"/>
    </row>
    <row r="37" spans="1:31" x14ac:dyDescent="0.15">
      <c r="A37" s="10"/>
      <c r="B37" s="76" t="s">
        <v>93</v>
      </c>
      <c r="C37" s="82"/>
      <c r="D37" s="78" t="s">
        <v>47</v>
      </c>
      <c r="E37" s="79"/>
      <c r="F37" s="80"/>
      <c r="G37" s="80"/>
      <c r="H37" s="81"/>
      <c r="I37" s="10"/>
      <c r="J37" s="10"/>
      <c r="K37" s="10"/>
      <c r="L37" s="25" t="s">
        <v>93</v>
      </c>
      <c r="M37" s="26">
        <f t="shared" si="8"/>
        <v>18</v>
      </c>
      <c r="N37" s="5">
        <f t="shared" si="9"/>
        <v>18</v>
      </c>
      <c r="O37" s="5">
        <f t="shared" si="10"/>
        <v>17</v>
      </c>
      <c r="P37" s="5">
        <f t="shared" si="11"/>
        <v>24.25</v>
      </c>
      <c r="Q37" s="5">
        <f t="shared" si="12"/>
        <v>14.5</v>
      </c>
      <c r="R37" s="5">
        <f t="shared" si="13"/>
        <v>17.5</v>
      </c>
      <c r="S37" s="5">
        <f t="shared" si="14"/>
        <v>24.25</v>
      </c>
      <c r="T37" s="36">
        <f t="shared" si="15"/>
        <v>5</v>
      </c>
      <c r="U37" s="10"/>
      <c r="V37" s="25" t="s">
        <v>93</v>
      </c>
      <c r="W37" s="26">
        <f>INDEX(マスタデータ!$C$5:$K$15,MATCH($D37,マスタデータ!$B$5:$B$15,0),MATCH(W$18,マスタデータ!$C$4:$K$4,0))</f>
        <v>1</v>
      </c>
      <c r="X37" s="5">
        <f>INDEX(マスタデータ!$C$5:$K$15,MATCH($D37,マスタデータ!$B$5:$B$15,0),MATCH(X$18,マスタデータ!$C$4:$K$4,0))</f>
        <v>1</v>
      </c>
      <c r="Y37" s="5">
        <f>INDEX(マスタデータ!$C$5:$K$15,MATCH($D37,マスタデータ!$B$5:$B$15,0),MATCH(Y$18,マスタデータ!$C$4:$K$4,0))</f>
        <v>1</v>
      </c>
      <c r="Z37" s="5">
        <f>INDEX(マスタデータ!$C$5:$K$15,MATCH($D37,マスタデータ!$B$5:$B$15,0),MATCH(Z$18,マスタデータ!$C$4:$K$4,0))</f>
        <v>0.75</v>
      </c>
      <c r="AA37" s="5">
        <f>INDEX(マスタデータ!$C$5:$K$15,MATCH($D37,マスタデータ!$B$5:$B$15,0),MATCH(AA$18,マスタデータ!$C$4:$K$4,0))</f>
        <v>0.75</v>
      </c>
      <c r="AB37" s="5">
        <f>INDEX(マスタデータ!$C$5:$K$15,MATCH($D37,マスタデータ!$B$5:$B$15,0),MATCH(AB$18,マスタデータ!$C$4:$K$4,0))</f>
        <v>0.75</v>
      </c>
      <c r="AC37" s="5">
        <f>INDEX(マスタデータ!$C$5:$K$15,MATCH($D37,マスタデータ!$B$5:$B$15,0),MATCH(AC$18,マスタデータ!$C$4:$K$4,0))</f>
        <v>0.75</v>
      </c>
      <c r="AD37" s="40">
        <f>INDEX(マスタデータ!$C$5:$K$15,MATCH($D37,マスタデータ!$B$5:$B$15,0),MATCH(AD$18,マスタデータ!$C$4:$K$4,0))</f>
        <v>0</v>
      </c>
      <c r="AE37" s="10"/>
    </row>
    <row r="38" spans="1:31" x14ac:dyDescent="0.15">
      <c r="A38" s="10"/>
      <c r="B38" s="76" t="s">
        <v>94</v>
      </c>
      <c r="C38" s="82"/>
      <c r="D38" s="78" t="s">
        <v>47</v>
      </c>
      <c r="E38" s="79"/>
      <c r="F38" s="80"/>
      <c r="G38" s="80"/>
      <c r="H38" s="81"/>
      <c r="I38" s="10"/>
      <c r="J38" s="10"/>
      <c r="K38" s="10"/>
      <c r="L38" s="25" t="s">
        <v>94</v>
      </c>
      <c r="M38" s="26">
        <f t="shared" si="8"/>
        <v>19</v>
      </c>
      <c r="N38" s="5">
        <f t="shared" si="9"/>
        <v>19</v>
      </c>
      <c r="O38" s="5">
        <f t="shared" si="10"/>
        <v>18</v>
      </c>
      <c r="P38" s="5">
        <f t="shared" si="11"/>
        <v>25</v>
      </c>
      <c r="Q38" s="5">
        <f t="shared" si="12"/>
        <v>15.25</v>
      </c>
      <c r="R38" s="5">
        <f t="shared" si="13"/>
        <v>18.25</v>
      </c>
      <c r="S38" s="5">
        <f t="shared" si="14"/>
        <v>25</v>
      </c>
      <c r="T38" s="36">
        <f t="shared" si="15"/>
        <v>5</v>
      </c>
      <c r="U38" s="10"/>
      <c r="V38" s="25" t="s">
        <v>94</v>
      </c>
      <c r="W38" s="26">
        <f>INDEX(マスタデータ!$C$5:$K$15,MATCH($D38,マスタデータ!$B$5:$B$15,0),MATCH(W$18,マスタデータ!$C$4:$K$4,0))</f>
        <v>1</v>
      </c>
      <c r="X38" s="5">
        <f>INDEX(マスタデータ!$C$5:$K$15,MATCH($D38,マスタデータ!$B$5:$B$15,0),MATCH(X$18,マスタデータ!$C$4:$K$4,0))</f>
        <v>1</v>
      </c>
      <c r="Y38" s="5">
        <f>INDEX(マスタデータ!$C$5:$K$15,MATCH($D38,マスタデータ!$B$5:$B$15,0),MATCH(Y$18,マスタデータ!$C$4:$K$4,0))</f>
        <v>1</v>
      </c>
      <c r="Z38" s="5">
        <f>INDEX(マスタデータ!$C$5:$K$15,MATCH($D38,マスタデータ!$B$5:$B$15,0),MATCH(Z$18,マスタデータ!$C$4:$K$4,0))</f>
        <v>0.75</v>
      </c>
      <c r="AA38" s="5">
        <f>INDEX(マスタデータ!$C$5:$K$15,MATCH($D38,マスタデータ!$B$5:$B$15,0),MATCH(AA$18,マスタデータ!$C$4:$K$4,0))</f>
        <v>0.75</v>
      </c>
      <c r="AB38" s="5">
        <f>INDEX(マスタデータ!$C$5:$K$15,MATCH($D38,マスタデータ!$B$5:$B$15,0),MATCH(AB$18,マスタデータ!$C$4:$K$4,0))</f>
        <v>0.75</v>
      </c>
      <c r="AC38" s="5">
        <f>INDEX(マスタデータ!$C$5:$K$15,MATCH($D38,マスタデータ!$B$5:$B$15,0),MATCH(AC$18,マスタデータ!$C$4:$K$4,0))</f>
        <v>0.75</v>
      </c>
      <c r="AD38" s="40">
        <f>INDEX(マスタデータ!$C$5:$K$15,MATCH($D38,マスタデータ!$B$5:$B$15,0),MATCH(AD$18,マスタデータ!$C$4:$K$4,0))</f>
        <v>0</v>
      </c>
      <c r="AE38" s="10"/>
    </row>
    <row r="39" spans="1:31" x14ac:dyDescent="0.15">
      <c r="A39" s="10"/>
      <c r="B39" s="76" t="s">
        <v>67</v>
      </c>
      <c r="C39" s="82"/>
      <c r="D39" s="78" t="s">
        <v>47</v>
      </c>
      <c r="E39" s="79"/>
      <c r="F39" s="80"/>
      <c r="G39" s="80"/>
      <c r="H39" s="81"/>
      <c r="I39" s="10"/>
      <c r="J39" s="10"/>
      <c r="K39" s="10"/>
      <c r="L39" s="25" t="s">
        <v>67</v>
      </c>
      <c r="M39" s="26">
        <f t="shared" si="8"/>
        <v>20</v>
      </c>
      <c r="N39" s="5">
        <f t="shared" si="9"/>
        <v>20</v>
      </c>
      <c r="O39" s="5">
        <f t="shared" si="10"/>
        <v>19</v>
      </c>
      <c r="P39" s="5">
        <f t="shared" si="11"/>
        <v>25.75</v>
      </c>
      <c r="Q39" s="5">
        <f t="shared" si="12"/>
        <v>16</v>
      </c>
      <c r="R39" s="5">
        <f t="shared" si="13"/>
        <v>19</v>
      </c>
      <c r="S39" s="5">
        <f t="shared" si="14"/>
        <v>25.75</v>
      </c>
      <c r="T39" s="36">
        <f t="shared" si="15"/>
        <v>5</v>
      </c>
      <c r="U39" s="10"/>
      <c r="V39" s="25" t="s">
        <v>67</v>
      </c>
      <c r="W39" s="26">
        <f>INDEX(マスタデータ!$C$5:$K$15,MATCH($D39,マスタデータ!$B$5:$B$15,0),MATCH(W$18,マスタデータ!$C$4:$K$4,0))</f>
        <v>1</v>
      </c>
      <c r="X39" s="5">
        <f>INDEX(マスタデータ!$C$5:$K$15,MATCH($D39,マスタデータ!$B$5:$B$15,0),MATCH(X$18,マスタデータ!$C$4:$K$4,0))</f>
        <v>1</v>
      </c>
      <c r="Y39" s="5">
        <f>INDEX(マスタデータ!$C$5:$K$15,MATCH($D39,マスタデータ!$B$5:$B$15,0),MATCH(Y$18,マスタデータ!$C$4:$K$4,0))</f>
        <v>1</v>
      </c>
      <c r="Z39" s="5">
        <f>INDEX(マスタデータ!$C$5:$K$15,MATCH($D39,マスタデータ!$B$5:$B$15,0),MATCH(Z$18,マスタデータ!$C$4:$K$4,0))</f>
        <v>0.75</v>
      </c>
      <c r="AA39" s="5">
        <f>INDEX(マスタデータ!$C$5:$K$15,MATCH($D39,マスタデータ!$B$5:$B$15,0),MATCH(AA$18,マスタデータ!$C$4:$K$4,0))</f>
        <v>0.75</v>
      </c>
      <c r="AB39" s="5">
        <f>INDEX(マスタデータ!$C$5:$K$15,MATCH($D39,マスタデータ!$B$5:$B$15,0),MATCH(AB$18,マスタデータ!$C$4:$K$4,0))</f>
        <v>0.75</v>
      </c>
      <c r="AC39" s="5">
        <f>INDEX(マスタデータ!$C$5:$K$15,MATCH($D39,マスタデータ!$B$5:$B$15,0),MATCH(AC$18,マスタデータ!$C$4:$K$4,0))</f>
        <v>0.75</v>
      </c>
      <c r="AD39" s="40">
        <f>INDEX(マスタデータ!$C$5:$K$15,MATCH($D39,マスタデータ!$B$5:$B$15,0),MATCH(AD$18,マスタデータ!$C$4:$K$4,0))</f>
        <v>0</v>
      </c>
      <c r="AE39" s="10"/>
    </row>
    <row r="40" spans="1:31" x14ac:dyDescent="0.15">
      <c r="A40" s="10"/>
      <c r="B40" s="76" t="s">
        <v>95</v>
      </c>
      <c r="C40" s="82"/>
      <c r="D40" s="78" t="s">
        <v>47</v>
      </c>
      <c r="E40" s="79"/>
      <c r="F40" s="80"/>
      <c r="G40" s="80"/>
      <c r="H40" s="81"/>
      <c r="I40" s="10"/>
      <c r="J40" s="10"/>
      <c r="K40" s="10"/>
      <c r="L40" s="25" t="s">
        <v>95</v>
      </c>
      <c r="M40" s="26">
        <f t="shared" si="8"/>
        <v>21</v>
      </c>
      <c r="N40" s="5">
        <f t="shared" si="9"/>
        <v>21</v>
      </c>
      <c r="O40" s="5">
        <f t="shared" si="10"/>
        <v>20</v>
      </c>
      <c r="P40" s="5">
        <f t="shared" si="11"/>
        <v>26.5</v>
      </c>
      <c r="Q40" s="5">
        <f t="shared" si="12"/>
        <v>16.75</v>
      </c>
      <c r="R40" s="5">
        <f t="shared" si="13"/>
        <v>19.75</v>
      </c>
      <c r="S40" s="5">
        <f t="shared" si="14"/>
        <v>26.5</v>
      </c>
      <c r="T40" s="36">
        <f t="shared" si="15"/>
        <v>5</v>
      </c>
      <c r="U40" s="10"/>
      <c r="V40" s="25" t="s">
        <v>95</v>
      </c>
      <c r="W40" s="26">
        <f>INDEX(マスタデータ!$C$5:$K$15,MATCH($D40,マスタデータ!$B$5:$B$15,0),MATCH(W$18,マスタデータ!$C$4:$K$4,0))</f>
        <v>1</v>
      </c>
      <c r="X40" s="5">
        <f>INDEX(マスタデータ!$C$5:$K$15,MATCH($D40,マスタデータ!$B$5:$B$15,0),MATCH(X$18,マスタデータ!$C$4:$K$4,0))</f>
        <v>1</v>
      </c>
      <c r="Y40" s="5">
        <f>INDEX(マスタデータ!$C$5:$K$15,MATCH($D40,マスタデータ!$B$5:$B$15,0),MATCH(Y$18,マスタデータ!$C$4:$K$4,0))</f>
        <v>1</v>
      </c>
      <c r="Z40" s="5">
        <f>INDEX(マスタデータ!$C$5:$K$15,MATCH($D40,マスタデータ!$B$5:$B$15,0),MATCH(Z$18,マスタデータ!$C$4:$K$4,0))</f>
        <v>0.75</v>
      </c>
      <c r="AA40" s="5">
        <f>INDEX(マスタデータ!$C$5:$K$15,MATCH($D40,マスタデータ!$B$5:$B$15,0),MATCH(AA$18,マスタデータ!$C$4:$K$4,0))</f>
        <v>0.75</v>
      </c>
      <c r="AB40" s="5">
        <f>INDEX(マスタデータ!$C$5:$K$15,MATCH($D40,マスタデータ!$B$5:$B$15,0),MATCH(AB$18,マスタデータ!$C$4:$K$4,0))</f>
        <v>0.75</v>
      </c>
      <c r="AC40" s="5">
        <f>INDEX(マスタデータ!$C$5:$K$15,MATCH($D40,マスタデータ!$B$5:$B$15,0),MATCH(AC$18,マスタデータ!$C$4:$K$4,0))</f>
        <v>0.75</v>
      </c>
      <c r="AD40" s="40">
        <f>INDEX(マスタデータ!$C$5:$K$15,MATCH($D40,マスタデータ!$B$5:$B$15,0),MATCH(AD$18,マスタデータ!$C$4:$K$4,0))</f>
        <v>0</v>
      </c>
      <c r="AE40" s="10"/>
    </row>
    <row r="41" spans="1:31" x14ac:dyDescent="0.15">
      <c r="A41" s="10"/>
      <c r="B41" s="76" t="s">
        <v>96</v>
      </c>
      <c r="C41" s="82"/>
      <c r="D41" s="78" t="s">
        <v>47</v>
      </c>
      <c r="E41" s="79"/>
      <c r="F41" s="80"/>
      <c r="G41" s="80"/>
      <c r="H41" s="81"/>
      <c r="I41" s="10"/>
      <c r="J41" s="10"/>
      <c r="K41" s="10"/>
      <c r="L41" s="25" t="s">
        <v>96</v>
      </c>
      <c r="M41" s="26">
        <f t="shared" si="8"/>
        <v>22</v>
      </c>
      <c r="N41" s="5">
        <f t="shared" si="9"/>
        <v>22</v>
      </c>
      <c r="O41" s="5">
        <f t="shared" si="10"/>
        <v>21</v>
      </c>
      <c r="P41" s="5">
        <f t="shared" si="11"/>
        <v>27.25</v>
      </c>
      <c r="Q41" s="5">
        <f t="shared" si="12"/>
        <v>17.5</v>
      </c>
      <c r="R41" s="5">
        <f t="shared" si="13"/>
        <v>20.5</v>
      </c>
      <c r="S41" s="5">
        <f t="shared" si="14"/>
        <v>27.25</v>
      </c>
      <c r="T41" s="36">
        <f t="shared" si="15"/>
        <v>5</v>
      </c>
      <c r="U41" s="10"/>
      <c r="V41" s="25" t="s">
        <v>96</v>
      </c>
      <c r="W41" s="26">
        <f>INDEX(マスタデータ!$C$5:$K$15,MATCH($D41,マスタデータ!$B$5:$B$15,0),MATCH(W$18,マスタデータ!$C$4:$K$4,0))</f>
        <v>1</v>
      </c>
      <c r="X41" s="5">
        <f>INDEX(マスタデータ!$C$5:$K$15,MATCH($D41,マスタデータ!$B$5:$B$15,0),MATCH(X$18,マスタデータ!$C$4:$K$4,0))</f>
        <v>1</v>
      </c>
      <c r="Y41" s="5">
        <f>INDEX(マスタデータ!$C$5:$K$15,MATCH($D41,マスタデータ!$B$5:$B$15,0),MATCH(Y$18,マスタデータ!$C$4:$K$4,0))</f>
        <v>1</v>
      </c>
      <c r="Z41" s="5">
        <f>INDEX(マスタデータ!$C$5:$K$15,MATCH($D41,マスタデータ!$B$5:$B$15,0),MATCH(Z$18,マスタデータ!$C$4:$K$4,0))</f>
        <v>0.75</v>
      </c>
      <c r="AA41" s="5">
        <f>INDEX(マスタデータ!$C$5:$K$15,MATCH($D41,マスタデータ!$B$5:$B$15,0),MATCH(AA$18,マスタデータ!$C$4:$K$4,0))</f>
        <v>0.75</v>
      </c>
      <c r="AB41" s="5">
        <f>INDEX(マスタデータ!$C$5:$K$15,MATCH($D41,マスタデータ!$B$5:$B$15,0),MATCH(AB$18,マスタデータ!$C$4:$K$4,0))</f>
        <v>0.75</v>
      </c>
      <c r="AC41" s="5">
        <f>INDEX(マスタデータ!$C$5:$K$15,MATCH($D41,マスタデータ!$B$5:$B$15,0),MATCH(AC$18,マスタデータ!$C$4:$K$4,0))</f>
        <v>0.75</v>
      </c>
      <c r="AD41" s="40">
        <f>INDEX(マスタデータ!$C$5:$K$15,MATCH($D41,マスタデータ!$B$5:$B$15,0),MATCH(AD$18,マスタデータ!$C$4:$K$4,0))</f>
        <v>0</v>
      </c>
      <c r="AE41" s="10"/>
    </row>
    <row r="42" spans="1:31" x14ac:dyDescent="0.15">
      <c r="A42" s="10"/>
      <c r="B42" s="76" t="s">
        <v>97</v>
      </c>
      <c r="C42" s="82"/>
      <c r="D42" s="78" t="s">
        <v>47</v>
      </c>
      <c r="E42" s="79"/>
      <c r="F42" s="80"/>
      <c r="G42" s="80"/>
      <c r="H42" s="81"/>
      <c r="I42" s="10"/>
      <c r="J42" s="10"/>
      <c r="K42" s="10"/>
      <c r="L42" s="25" t="s">
        <v>97</v>
      </c>
      <c r="M42" s="26">
        <f t="shared" si="8"/>
        <v>23</v>
      </c>
      <c r="N42" s="5">
        <f t="shared" si="9"/>
        <v>23</v>
      </c>
      <c r="O42" s="5">
        <f t="shared" si="10"/>
        <v>22</v>
      </c>
      <c r="P42" s="5">
        <f t="shared" si="11"/>
        <v>28</v>
      </c>
      <c r="Q42" s="5">
        <f t="shared" si="12"/>
        <v>18.25</v>
      </c>
      <c r="R42" s="5">
        <f t="shared" si="13"/>
        <v>21.25</v>
      </c>
      <c r="S42" s="5">
        <f t="shared" si="14"/>
        <v>28</v>
      </c>
      <c r="T42" s="36">
        <f t="shared" si="15"/>
        <v>5</v>
      </c>
      <c r="U42" s="10"/>
      <c r="V42" s="25" t="s">
        <v>97</v>
      </c>
      <c r="W42" s="26">
        <f>INDEX(マスタデータ!$C$5:$K$15,MATCH($D42,マスタデータ!$B$5:$B$15,0),MATCH(W$18,マスタデータ!$C$4:$K$4,0))</f>
        <v>1</v>
      </c>
      <c r="X42" s="5">
        <f>INDEX(マスタデータ!$C$5:$K$15,MATCH($D42,マスタデータ!$B$5:$B$15,0),MATCH(X$18,マスタデータ!$C$4:$K$4,0))</f>
        <v>1</v>
      </c>
      <c r="Y42" s="5">
        <f>INDEX(マスタデータ!$C$5:$K$15,MATCH($D42,マスタデータ!$B$5:$B$15,0),MATCH(Y$18,マスタデータ!$C$4:$K$4,0))</f>
        <v>1</v>
      </c>
      <c r="Z42" s="5">
        <f>INDEX(マスタデータ!$C$5:$K$15,MATCH($D42,マスタデータ!$B$5:$B$15,0),MATCH(Z$18,マスタデータ!$C$4:$K$4,0))</f>
        <v>0.75</v>
      </c>
      <c r="AA42" s="5">
        <f>INDEX(マスタデータ!$C$5:$K$15,MATCH($D42,マスタデータ!$B$5:$B$15,0),MATCH(AA$18,マスタデータ!$C$4:$K$4,0))</f>
        <v>0.75</v>
      </c>
      <c r="AB42" s="5">
        <f>INDEX(マスタデータ!$C$5:$K$15,MATCH($D42,マスタデータ!$B$5:$B$15,0),MATCH(AB$18,マスタデータ!$C$4:$K$4,0))</f>
        <v>0.75</v>
      </c>
      <c r="AC42" s="5">
        <f>INDEX(マスタデータ!$C$5:$K$15,MATCH($D42,マスタデータ!$B$5:$B$15,0),MATCH(AC$18,マスタデータ!$C$4:$K$4,0))</f>
        <v>0.75</v>
      </c>
      <c r="AD42" s="40">
        <f>INDEX(マスタデータ!$C$5:$K$15,MATCH($D42,マスタデータ!$B$5:$B$15,0),MATCH(AD$18,マスタデータ!$C$4:$K$4,0))</f>
        <v>0</v>
      </c>
      <c r="AE42" s="10"/>
    </row>
    <row r="43" spans="1:31" x14ac:dyDescent="0.15">
      <c r="A43" s="10"/>
      <c r="B43" s="76" t="s">
        <v>98</v>
      </c>
      <c r="C43" s="82"/>
      <c r="D43" s="78" t="s">
        <v>47</v>
      </c>
      <c r="E43" s="79"/>
      <c r="F43" s="80"/>
      <c r="G43" s="80"/>
      <c r="H43" s="81"/>
      <c r="I43" s="10"/>
      <c r="J43" s="10"/>
      <c r="K43" s="10"/>
      <c r="L43" s="25" t="s">
        <v>98</v>
      </c>
      <c r="M43" s="26">
        <f t="shared" si="8"/>
        <v>24</v>
      </c>
      <c r="N43" s="5">
        <f t="shared" si="9"/>
        <v>24</v>
      </c>
      <c r="O43" s="5">
        <f t="shared" si="10"/>
        <v>23</v>
      </c>
      <c r="P43" s="5">
        <f t="shared" si="11"/>
        <v>28.75</v>
      </c>
      <c r="Q43" s="5">
        <f t="shared" si="12"/>
        <v>19</v>
      </c>
      <c r="R43" s="5">
        <f t="shared" si="13"/>
        <v>22</v>
      </c>
      <c r="S43" s="5">
        <f t="shared" si="14"/>
        <v>28.75</v>
      </c>
      <c r="T43" s="36">
        <f t="shared" si="15"/>
        <v>5</v>
      </c>
      <c r="U43" s="10"/>
      <c r="V43" s="25" t="s">
        <v>98</v>
      </c>
      <c r="W43" s="26">
        <f>INDEX(マスタデータ!$C$5:$K$15,MATCH($D43,マスタデータ!$B$5:$B$15,0),MATCH(W$18,マスタデータ!$C$4:$K$4,0))</f>
        <v>1</v>
      </c>
      <c r="X43" s="5">
        <f>INDEX(マスタデータ!$C$5:$K$15,MATCH($D43,マスタデータ!$B$5:$B$15,0),MATCH(X$18,マスタデータ!$C$4:$K$4,0))</f>
        <v>1</v>
      </c>
      <c r="Y43" s="5">
        <f>INDEX(マスタデータ!$C$5:$K$15,MATCH($D43,マスタデータ!$B$5:$B$15,0),MATCH(Y$18,マスタデータ!$C$4:$K$4,0))</f>
        <v>1</v>
      </c>
      <c r="Z43" s="5">
        <f>INDEX(マスタデータ!$C$5:$K$15,MATCH($D43,マスタデータ!$B$5:$B$15,0),MATCH(Z$18,マスタデータ!$C$4:$K$4,0))</f>
        <v>0.75</v>
      </c>
      <c r="AA43" s="5">
        <f>INDEX(マスタデータ!$C$5:$K$15,MATCH($D43,マスタデータ!$B$5:$B$15,0),MATCH(AA$18,マスタデータ!$C$4:$K$4,0))</f>
        <v>0.75</v>
      </c>
      <c r="AB43" s="5">
        <f>INDEX(マスタデータ!$C$5:$K$15,MATCH($D43,マスタデータ!$B$5:$B$15,0),MATCH(AB$18,マスタデータ!$C$4:$K$4,0))</f>
        <v>0.75</v>
      </c>
      <c r="AC43" s="5">
        <f>INDEX(マスタデータ!$C$5:$K$15,MATCH($D43,マスタデータ!$B$5:$B$15,0),MATCH(AC$18,マスタデータ!$C$4:$K$4,0))</f>
        <v>0.75</v>
      </c>
      <c r="AD43" s="40">
        <f>INDEX(マスタデータ!$C$5:$K$15,MATCH($D43,マスタデータ!$B$5:$B$15,0),MATCH(AD$18,マスタデータ!$C$4:$K$4,0))</f>
        <v>0</v>
      </c>
      <c r="AE43" s="10"/>
    </row>
    <row r="44" spans="1:31" x14ac:dyDescent="0.15">
      <c r="A44" s="10"/>
      <c r="B44" s="76" t="s">
        <v>99</v>
      </c>
      <c r="C44" s="82"/>
      <c r="D44" s="78" t="s">
        <v>47</v>
      </c>
      <c r="E44" s="79"/>
      <c r="F44" s="80"/>
      <c r="G44" s="80"/>
      <c r="H44" s="81"/>
      <c r="I44" s="10"/>
      <c r="J44" s="10"/>
      <c r="K44" s="10"/>
      <c r="L44" s="25" t="s">
        <v>99</v>
      </c>
      <c r="M44" s="26">
        <f t="shared" si="8"/>
        <v>25</v>
      </c>
      <c r="N44" s="5">
        <f t="shared" si="9"/>
        <v>25</v>
      </c>
      <c r="O44" s="5">
        <f t="shared" si="10"/>
        <v>24</v>
      </c>
      <c r="P44" s="5">
        <f t="shared" si="11"/>
        <v>29.5</v>
      </c>
      <c r="Q44" s="5">
        <f t="shared" si="12"/>
        <v>19.75</v>
      </c>
      <c r="R44" s="5">
        <f t="shared" si="13"/>
        <v>22.75</v>
      </c>
      <c r="S44" s="5">
        <f t="shared" si="14"/>
        <v>29.5</v>
      </c>
      <c r="T44" s="36">
        <f t="shared" si="15"/>
        <v>5</v>
      </c>
      <c r="U44" s="10"/>
      <c r="V44" s="25" t="s">
        <v>99</v>
      </c>
      <c r="W44" s="26">
        <f>INDEX(マスタデータ!$C$5:$K$15,MATCH($D44,マスタデータ!$B$5:$B$15,0),MATCH(W$18,マスタデータ!$C$4:$K$4,0))</f>
        <v>1</v>
      </c>
      <c r="X44" s="5">
        <f>INDEX(マスタデータ!$C$5:$K$15,MATCH($D44,マスタデータ!$B$5:$B$15,0),MATCH(X$18,マスタデータ!$C$4:$K$4,0))</f>
        <v>1</v>
      </c>
      <c r="Y44" s="5">
        <f>INDEX(マスタデータ!$C$5:$K$15,MATCH($D44,マスタデータ!$B$5:$B$15,0),MATCH(Y$18,マスタデータ!$C$4:$K$4,0))</f>
        <v>1</v>
      </c>
      <c r="Z44" s="5">
        <f>INDEX(マスタデータ!$C$5:$K$15,MATCH($D44,マスタデータ!$B$5:$B$15,0),MATCH(Z$18,マスタデータ!$C$4:$K$4,0))</f>
        <v>0.75</v>
      </c>
      <c r="AA44" s="5">
        <f>INDEX(マスタデータ!$C$5:$K$15,MATCH($D44,マスタデータ!$B$5:$B$15,0),MATCH(AA$18,マスタデータ!$C$4:$K$4,0))</f>
        <v>0.75</v>
      </c>
      <c r="AB44" s="5">
        <f>INDEX(マスタデータ!$C$5:$K$15,MATCH($D44,マスタデータ!$B$5:$B$15,0),MATCH(AB$18,マスタデータ!$C$4:$K$4,0))</f>
        <v>0.75</v>
      </c>
      <c r="AC44" s="5">
        <f>INDEX(マスタデータ!$C$5:$K$15,MATCH($D44,マスタデータ!$B$5:$B$15,0),MATCH(AC$18,マスタデータ!$C$4:$K$4,0))</f>
        <v>0.75</v>
      </c>
      <c r="AD44" s="40">
        <f>INDEX(マスタデータ!$C$5:$K$15,MATCH($D44,マスタデータ!$B$5:$B$15,0),MATCH(AD$18,マスタデータ!$C$4:$K$4,0))</f>
        <v>0</v>
      </c>
      <c r="AE44" s="10"/>
    </row>
    <row r="45" spans="1:31" x14ac:dyDescent="0.15">
      <c r="A45" s="10"/>
      <c r="B45" s="76" t="s">
        <v>100</v>
      </c>
      <c r="C45" s="82"/>
      <c r="D45" s="78" t="s">
        <v>47</v>
      </c>
      <c r="E45" s="79"/>
      <c r="F45" s="80"/>
      <c r="G45" s="80"/>
      <c r="H45" s="81"/>
      <c r="I45" s="10"/>
      <c r="J45" s="10"/>
      <c r="K45" s="10"/>
      <c r="L45" s="25" t="s">
        <v>100</v>
      </c>
      <c r="M45" s="26">
        <f t="shared" si="8"/>
        <v>26</v>
      </c>
      <c r="N45" s="5">
        <f t="shared" si="9"/>
        <v>26</v>
      </c>
      <c r="O45" s="5">
        <f t="shared" si="10"/>
        <v>25</v>
      </c>
      <c r="P45" s="5">
        <f t="shared" si="11"/>
        <v>30.25</v>
      </c>
      <c r="Q45" s="5">
        <f t="shared" si="12"/>
        <v>20.5</v>
      </c>
      <c r="R45" s="5">
        <f t="shared" si="13"/>
        <v>23.5</v>
      </c>
      <c r="S45" s="5">
        <f t="shared" si="14"/>
        <v>30.25</v>
      </c>
      <c r="T45" s="36">
        <f t="shared" si="15"/>
        <v>5</v>
      </c>
      <c r="U45" s="10"/>
      <c r="V45" s="25" t="s">
        <v>100</v>
      </c>
      <c r="W45" s="26">
        <f>INDEX(マスタデータ!$C$5:$K$15,MATCH($D45,マスタデータ!$B$5:$B$15,0),MATCH(W$18,マスタデータ!$C$4:$K$4,0))</f>
        <v>1</v>
      </c>
      <c r="X45" s="5">
        <f>INDEX(マスタデータ!$C$5:$K$15,MATCH($D45,マスタデータ!$B$5:$B$15,0),MATCH(X$18,マスタデータ!$C$4:$K$4,0))</f>
        <v>1</v>
      </c>
      <c r="Y45" s="5">
        <f>INDEX(マスタデータ!$C$5:$K$15,MATCH($D45,マスタデータ!$B$5:$B$15,0),MATCH(Y$18,マスタデータ!$C$4:$K$4,0))</f>
        <v>1</v>
      </c>
      <c r="Z45" s="5">
        <f>INDEX(マスタデータ!$C$5:$K$15,MATCH($D45,マスタデータ!$B$5:$B$15,0),MATCH(Z$18,マスタデータ!$C$4:$K$4,0))</f>
        <v>0.75</v>
      </c>
      <c r="AA45" s="5">
        <f>INDEX(マスタデータ!$C$5:$K$15,MATCH($D45,マスタデータ!$B$5:$B$15,0),MATCH(AA$18,マスタデータ!$C$4:$K$4,0))</f>
        <v>0.75</v>
      </c>
      <c r="AB45" s="5">
        <f>INDEX(マスタデータ!$C$5:$K$15,MATCH($D45,マスタデータ!$B$5:$B$15,0),MATCH(AB$18,マスタデータ!$C$4:$K$4,0))</f>
        <v>0.75</v>
      </c>
      <c r="AC45" s="5">
        <f>INDEX(マスタデータ!$C$5:$K$15,MATCH($D45,マスタデータ!$B$5:$B$15,0),MATCH(AC$18,マスタデータ!$C$4:$K$4,0))</f>
        <v>0.75</v>
      </c>
      <c r="AD45" s="40">
        <f>INDEX(マスタデータ!$C$5:$K$15,MATCH($D45,マスタデータ!$B$5:$B$15,0),MATCH(AD$18,マスタデータ!$C$4:$K$4,0))</f>
        <v>0</v>
      </c>
      <c r="AE45" s="10"/>
    </row>
    <row r="46" spans="1:31" x14ac:dyDescent="0.15">
      <c r="A46" s="10"/>
      <c r="B46" s="76" t="s">
        <v>101</v>
      </c>
      <c r="C46" s="82"/>
      <c r="D46" s="78" t="s">
        <v>47</v>
      </c>
      <c r="E46" s="79"/>
      <c r="F46" s="80"/>
      <c r="G46" s="80"/>
      <c r="H46" s="81"/>
      <c r="I46" s="10"/>
      <c r="J46" s="10"/>
      <c r="K46" s="10"/>
      <c r="L46" s="25" t="s">
        <v>101</v>
      </c>
      <c r="M46" s="26">
        <f t="shared" si="8"/>
        <v>27</v>
      </c>
      <c r="N46" s="5">
        <f t="shared" si="9"/>
        <v>27</v>
      </c>
      <c r="O46" s="5">
        <f t="shared" si="10"/>
        <v>26</v>
      </c>
      <c r="P46" s="5">
        <f t="shared" si="11"/>
        <v>31</v>
      </c>
      <c r="Q46" s="5">
        <f t="shared" si="12"/>
        <v>21.25</v>
      </c>
      <c r="R46" s="5">
        <f t="shared" si="13"/>
        <v>24.25</v>
      </c>
      <c r="S46" s="5">
        <f t="shared" si="14"/>
        <v>31</v>
      </c>
      <c r="T46" s="36">
        <f t="shared" si="15"/>
        <v>5</v>
      </c>
      <c r="U46" s="10"/>
      <c r="V46" s="25" t="s">
        <v>101</v>
      </c>
      <c r="W46" s="26">
        <f>INDEX(マスタデータ!$C$5:$K$15,MATCH($D46,マスタデータ!$B$5:$B$15,0),MATCH(W$18,マスタデータ!$C$4:$K$4,0))</f>
        <v>1</v>
      </c>
      <c r="X46" s="5">
        <f>INDEX(マスタデータ!$C$5:$K$15,MATCH($D46,マスタデータ!$B$5:$B$15,0),MATCH(X$18,マスタデータ!$C$4:$K$4,0))</f>
        <v>1</v>
      </c>
      <c r="Y46" s="5">
        <f>INDEX(マスタデータ!$C$5:$K$15,MATCH($D46,マスタデータ!$B$5:$B$15,0),MATCH(Y$18,マスタデータ!$C$4:$K$4,0))</f>
        <v>1</v>
      </c>
      <c r="Z46" s="5">
        <f>INDEX(マスタデータ!$C$5:$K$15,MATCH($D46,マスタデータ!$B$5:$B$15,0),MATCH(Z$18,マスタデータ!$C$4:$K$4,0))</f>
        <v>0.75</v>
      </c>
      <c r="AA46" s="5">
        <f>INDEX(マスタデータ!$C$5:$K$15,MATCH($D46,マスタデータ!$B$5:$B$15,0),MATCH(AA$18,マスタデータ!$C$4:$K$4,0))</f>
        <v>0.75</v>
      </c>
      <c r="AB46" s="5">
        <f>INDEX(マスタデータ!$C$5:$K$15,MATCH($D46,マスタデータ!$B$5:$B$15,0),MATCH(AB$18,マスタデータ!$C$4:$K$4,0))</f>
        <v>0.75</v>
      </c>
      <c r="AC46" s="5">
        <f>INDEX(マスタデータ!$C$5:$K$15,MATCH($D46,マスタデータ!$B$5:$B$15,0),MATCH(AC$18,マスタデータ!$C$4:$K$4,0))</f>
        <v>0.75</v>
      </c>
      <c r="AD46" s="40">
        <f>INDEX(マスタデータ!$C$5:$K$15,MATCH($D46,マスタデータ!$B$5:$B$15,0),MATCH(AD$18,マスタデータ!$C$4:$K$4,0))</f>
        <v>0</v>
      </c>
      <c r="AE46" s="10"/>
    </row>
    <row r="47" spans="1:31" x14ac:dyDescent="0.15">
      <c r="A47" s="10"/>
      <c r="B47" s="76" t="s">
        <v>102</v>
      </c>
      <c r="C47" s="82"/>
      <c r="D47" s="78" t="s">
        <v>47</v>
      </c>
      <c r="E47" s="79"/>
      <c r="F47" s="80"/>
      <c r="G47" s="80"/>
      <c r="H47" s="81"/>
      <c r="I47" s="10"/>
      <c r="J47" s="10"/>
      <c r="K47" s="10"/>
      <c r="L47" s="25" t="s">
        <v>102</v>
      </c>
      <c r="M47" s="26">
        <f t="shared" si="8"/>
        <v>28</v>
      </c>
      <c r="N47" s="5">
        <f t="shared" si="9"/>
        <v>28</v>
      </c>
      <c r="O47" s="5">
        <f t="shared" si="10"/>
        <v>27</v>
      </c>
      <c r="P47" s="5">
        <f t="shared" si="11"/>
        <v>31.75</v>
      </c>
      <c r="Q47" s="5">
        <f t="shared" si="12"/>
        <v>22</v>
      </c>
      <c r="R47" s="5">
        <f t="shared" si="13"/>
        <v>25</v>
      </c>
      <c r="S47" s="5">
        <f t="shared" si="14"/>
        <v>31.75</v>
      </c>
      <c r="T47" s="36">
        <f t="shared" si="15"/>
        <v>5</v>
      </c>
      <c r="U47" s="10"/>
      <c r="V47" s="25" t="s">
        <v>102</v>
      </c>
      <c r="W47" s="26">
        <f>INDEX(マスタデータ!$C$5:$K$15,MATCH($D47,マスタデータ!$B$5:$B$15,0),MATCH(W$18,マスタデータ!$C$4:$K$4,0))</f>
        <v>1</v>
      </c>
      <c r="X47" s="5">
        <f>INDEX(マスタデータ!$C$5:$K$15,MATCH($D47,マスタデータ!$B$5:$B$15,0),MATCH(X$18,マスタデータ!$C$4:$K$4,0))</f>
        <v>1</v>
      </c>
      <c r="Y47" s="5">
        <f>INDEX(マスタデータ!$C$5:$K$15,MATCH($D47,マスタデータ!$B$5:$B$15,0),MATCH(Y$18,マスタデータ!$C$4:$K$4,0))</f>
        <v>1</v>
      </c>
      <c r="Z47" s="5">
        <f>INDEX(マスタデータ!$C$5:$K$15,MATCH($D47,マスタデータ!$B$5:$B$15,0),MATCH(Z$18,マスタデータ!$C$4:$K$4,0))</f>
        <v>0.75</v>
      </c>
      <c r="AA47" s="5">
        <f>INDEX(マスタデータ!$C$5:$K$15,MATCH($D47,マスタデータ!$B$5:$B$15,0),MATCH(AA$18,マスタデータ!$C$4:$K$4,0))</f>
        <v>0.75</v>
      </c>
      <c r="AB47" s="5">
        <f>INDEX(マスタデータ!$C$5:$K$15,MATCH($D47,マスタデータ!$B$5:$B$15,0),MATCH(AB$18,マスタデータ!$C$4:$K$4,0))</f>
        <v>0.75</v>
      </c>
      <c r="AC47" s="5">
        <f>INDEX(マスタデータ!$C$5:$K$15,MATCH($D47,マスタデータ!$B$5:$B$15,0),MATCH(AC$18,マスタデータ!$C$4:$K$4,0))</f>
        <v>0.75</v>
      </c>
      <c r="AD47" s="40">
        <f>INDEX(マスタデータ!$C$5:$K$15,MATCH($D47,マスタデータ!$B$5:$B$15,0),MATCH(AD$18,マスタデータ!$C$4:$K$4,0))</f>
        <v>0</v>
      </c>
      <c r="AE47" s="10"/>
    </row>
    <row r="48" spans="1:31" x14ac:dyDescent="0.15">
      <c r="A48" s="10"/>
      <c r="B48" s="76" t="s">
        <v>103</v>
      </c>
      <c r="C48" s="82"/>
      <c r="D48" s="78" t="s">
        <v>47</v>
      </c>
      <c r="E48" s="79"/>
      <c r="F48" s="80"/>
      <c r="G48" s="80"/>
      <c r="H48" s="81"/>
      <c r="I48" s="10"/>
      <c r="J48" s="10"/>
      <c r="K48" s="10"/>
      <c r="L48" s="25" t="s">
        <v>103</v>
      </c>
      <c r="M48" s="26">
        <f t="shared" si="8"/>
        <v>29</v>
      </c>
      <c r="N48" s="5">
        <f t="shared" si="9"/>
        <v>29</v>
      </c>
      <c r="O48" s="5">
        <f t="shared" si="10"/>
        <v>28</v>
      </c>
      <c r="P48" s="5">
        <f t="shared" si="11"/>
        <v>32.5</v>
      </c>
      <c r="Q48" s="5">
        <f t="shared" si="12"/>
        <v>22.75</v>
      </c>
      <c r="R48" s="5">
        <f t="shared" si="13"/>
        <v>25.75</v>
      </c>
      <c r="S48" s="5">
        <f t="shared" si="14"/>
        <v>32.5</v>
      </c>
      <c r="T48" s="36">
        <f t="shared" si="15"/>
        <v>5</v>
      </c>
      <c r="U48" s="10"/>
      <c r="V48" s="25" t="s">
        <v>103</v>
      </c>
      <c r="W48" s="26">
        <f>INDEX(マスタデータ!$C$5:$K$15,MATCH($D48,マスタデータ!$B$5:$B$15,0),MATCH(W$18,マスタデータ!$C$4:$K$4,0))</f>
        <v>1</v>
      </c>
      <c r="X48" s="5">
        <f>INDEX(マスタデータ!$C$5:$K$15,MATCH($D48,マスタデータ!$B$5:$B$15,0),MATCH(X$18,マスタデータ!$C$4:$K$4,0))</f>
        <v>1</v>
      </c>
      <c r="Y48" s="5">
        <f>INDEX(マスタデータ!$C$5:$K$15,MATCH($D48,マスタデータ!$B$5:$B$15,0),MATCH(Y$18,マスタデータ!$C$4:$K$4,0))</f>
        <v>1</v>
      </c>
      <c r="Z48" s="5">
        <f>INDEX(マスタデータ!$C$5:$K$15,MATCH($D48,マスタデータ!$B$5:$B$15,0),MATCH(Z$18,マスタデータ!$C$4:$K$4,0))</f>
        <v>0.75</v>
      </c>
      <c r="AA48" s="5">
        <f>INDEX(マスタデータ!$C$5:$K$15,MATCH($D48,マスタデータ!$B$5:$B$15,0),MATCH(AA$18,マスタデータ!$C$4:$K$4,0))</f>
        <v>0.75</v>
      </c>
      <c r="AB48" s="5">
        <f>INDEX(マスタデータ!$C$5:$K$15,MATCH($D48,マスタデータ!$B$5:$B$15,0),MATCH(AB$18,マスタデータ!$C$4:$K$4,0))</f>
        <v>0.75</v>
      </c>
      <c r="AC48" s="5">
        <f>INDEX(マスタデータ!$C$5:$K$15,MATCH($D48,マスタデータ!$B$5:$B$15,0),MATCH(AC$18,マスタデータ!$C$4:$K$4,0))</f>
        <v>0.75</v>
      </c>
      <c r="AD48" s="40">
        <f>INDEX(マスタデータ!$C$5:$K$15,MATCH($D48,マスタデータ!$B$5:$B$15,0),MATCH(AD$18,マスタデータ!$C$4:$K$4,0))</f>
        <v>0</v>
      </c>
      <c r="AE48" s="10"/>
    </row>
    <row r="49" spans="1:31" x14ac:dyDescent="0.15">
      <c r="A49" s="10"/>
      <c r="B49" s="76" t="s">
        <v>104</v>
      </c>
      <c r="C49" s="82"/>
      <c r="D49" s="78" t="s">
        <v>47</v>
      </c>
      <c r="E49" s="79"/>
      <c r="F49" s="80"/>
      <c r="G49" s="80"/>
      <c r="H49" s="81"/>
      <c r="I49" s="10"/>
      <c r="J49" s="10"/>
      <c r="K49" s="10"/>
      <c r="L49" s="25" t="s">
        <v>104</v>
      </c>
      <c r="M49" s="26">
        <f t="shared" si="8"/>
        <v>30</v>
      </c>
      <c r="N49" s="5">
        <f t="shared" si="9"/>
        <v>30</v>
      </c>
      <c r="O49" s="5">
        <f t="shared" si="10"/>
        <v>29</v>
      </c>
      <c r="P49" s="5">
        <f t="shared" si="11"/>
        <v>33.25</v>
      </c>
      <c r="Q49" s="5">
        <f t="shared" si="12"/>
        <v>23.5</v>
      </c>
      <c r="R49" s="5">
        <f t="shared" si="13"/>
        <v>26.5</v>
      </c>
      <c r="S49" s="5">
        <f t="shared" si="14"/>
        <v>33.25</v>
      </c>
      <c r="T49" s="36">
        <f t="shared" si="15"/>
        <v>5</v>
      </c>
      <c r="U49" s="10"/>
      <c r="V49" s="25" t="s">
        <v>104</v>
      </c>
      <c r="W49" s="26">
        <f>INDEX(マスタデータ!$C$5:$K$15,MATCH($D49,マスタデータ!$B$5:$B$15,0),MATCH(W$18,マスタデータ!$C$4:$K$4,0))</f>
        <v>1</v>
      </c>
      <c r="X49" s="5">
        <f>INDEX(マスタデータ!$C$5:$K$15,MATCH($D49,マスタデータ!$B$5:$B$15,0),MATCH(X$18,マスタデータ!$C$4:$K$4,0))</f>
        <v>1</v>
      </c>
      <c r="Y49" s="5">
        <f>INDEX(マスタデータ!$C$5:$K$15,MATCH($D49,マスタデータ!$B$5:$B$15,0),MATCH(Y$18,マスタデータ!$C$4:$K$4,0))</f>
        <v>1</v>
      </c>
      <c r="Z49" s="5">
        <f>INDEX(マスタデータ!$C$5:$K$15,MATCH($D49,マスタデータ!$B$5:$B$15,0),MATCH(Z$18,マスタデータ!$C$4:$K$4,0))</f>
        <v>0.75</v>
      </c>
      <c r="AA49" s="5">
        <f>INDEX(マスタデータ!$C$5:$K$15,MATCH($D49,マスタデータ!$B$5:$B$15,0),MATCH(AA$18,マスタデータ!$C$4:$K$4,0))</f>
        <v>0.75</v>
      </c>
      <c r="AB49" s="5">
        <f>INDEX(マスタデータ!$C$5:$K$15,MATCH($D49,マスタデータ!$B$5:$B$15,0),MATCH(AB$18,マスタデータ!$C$4:$K$4,0))</f>
        <v>0.75</v>
      </c>
      <c r="AC49" s="5">
        <f>INDEX(マスタデータ!$C$5:$K$15,MATCH($D49,マスタデータ!$B$5:$B$15,0),MATCH(AC$18,マスタデータ!$C$4:$K$4,0))</f>
        <v>0.75</v>
      </c>
      <c r="AD49" s="40">
        <f>INDEX(マスタデータ!$C$5:$K$15,MATCH($D49,マスタデータ!$B$5:$B$15,0),MATCH(AD$18,マスタデータ!$C$4:$K$4,0))</f>
        <v>0</v>
      </c>
      <c r="AE49" s="10"/>
    </row>
    <row r="50" spans="1:31" x14ac:dyDescent="0.15">
      <c r="A50" s="10"/>
      <c r="B50" s="76" t="s">
        <v>105</v>
      </c>
      <c r="C50" s="82"/>
      <c r="D50" s="78" t="s">
        <v>47</v>
      </c>
      <c r="E50" s="79"/>
      <c r="F50" s="80"/>
      <c r="G50" s="80"/>
      <c r="H50" s="81"/>
      <c r="I50" s="10"/>
      <c r="J50" s="10"/>
      <c r="K50" s="10"/>
      <c r="L50" s="25" t="s">
        <v>105</v>
      </c>
      <c r="M50" s="26">
        <f t="shared" si="8"/>
        <v>31</v>
      </c>
      <c r="N50" s="5">
        <f t="shared" si="9"/>
        <v>31</v>
      </c>
      <c r="O50" s="5">
        <f t="shared" si="10"/>
        <v>30</v>
      </c>
      <c r="P50" s="5">
        <f t="shared" si="11"/>
        <v>34</v>
      </c>
      <c r="Q50" s="5">
        <f t="shared" si="12"/>
        <v>24.25</v>
      </c>
      <c r="R50" s="5">
        <f t="shared" si="13"/>
        <v>27.25</v>
      </c>
      <c r="S50" s="5">
        <f t="shared" si="14"/>
        <v>34</v>
      </c>
      <c r="T50" s="36">
        <f t="shared" si="15"/>
        <v>5</v>
      </c>
      <c r="U50" s="10"/>
      <c r="V50" s="25" t="s">
        <v>105</v>
      </c>
      <c r="W50" s="26">
        <f>INDEX(マスタデータ!$C$5:$K$15,MATCH($D50,マスタデータ!$B$5:$B$15,0),MATCH(W$18,マスタデータ!$C$4:$K$4,0))</f>
        <v>1</v>
      </c>
      <c r="X50" s="5">
        <f>INDEX(マスタデータ!$C$5:$K$15,MATCH($D50,マスタデータ!$B$5:$B$15,0),MATCH(X$18,マスタデータ!$C$4:$K$4,0))</f>
        <v>1</v>
      </c>
      <c r="Y50" s="5">
        <f>INDEX(マスタデータ!$C$5:$K$15,MATCH($D50,マスタデータ!$B$5:$B$15,0),MATCH(Y$18,マスタデータ!$C$4:$K$4,0))</f>
        <v>1</v>
      </c>
      <c r="Z50" s="5">
        <f>INDEX(マスタデータ!$C$5:$K$15,MATCH($D50,マスタデータ!$B$5:$B$15,0),MATCH(Z$18,マスタデータ!$C$4:$K$4,0))</f>
        <v>0.75</v>
      </c>
      <c r="AA50" s="5">
        <f>INDEX(マスタデータ!$C$5:$K$15,MATCH($D50,マスタデータ!$B$5:$B$15,0),MATCH(AA$18,マスタデータ!$C$4:$K$4,0))</f>
        <v>0.75</v>
      </c>
      <c r="AB50" s="5">
        <f>INDEX(マスタデータ!$C$5:$K$15,MATCH($D50,マスタデータ!$B$5:$B$15,0),MATCH(AB$18,マスタデータ!$C$4:$K$4,0))</f>
        <v>0.75</v>
      </c>
      <c r="AC50" s="5">
        <f>INDEX(マスタデータ!$C$5:$K$15,MATCH($D50,マスタデータ!$B$5:$B$15,0),MATCH(AC$18,マスタデータ!$C$4:$K$4,0))</f>
        <v>0.75</v>
      </c>
      <c r="AD50" s="40">
        <f>INDEX(マスタデータ!$C$5:$K$15,MATCH($D50,マスタデータ!$B$5:$B$15,0),MATCH(AD$18,マスタデータ!$C$4:$K$4,0))</f>
        <v>0</v>
      </c>
      <c r="AE50" s="10"/>
    </row>
    <row r="51" spans="1:31" x14ac:dyDescent="0.15">
      <c r="A51" s="10"/>
      <c r="B51" s="76" t="s">
        <v>106</v>
      </c>
      <c r="C51" s="82"/>
      <c r="D51" s="78" t="s">
        <v>47</v>
      </c>
      <c r="E51" s="79"/>
      <c r="F51" s="80"/>
      <c r="G51" s="80"/>
      <c r="H51" s="81"/>
      <c r="I51" s="10"/>
      <c r="J51" s="10"/>
      <c r="K51" s="10"/>
      <c r="L51" s="25" t="s">
        <v>106</v>
      </c>
      <c r="M51" s="26">
        <f t="shared" si="8"/>
        <v>32</v>
      </c>
      <c r="N51" s="5">
        <f t="shared" si="9"/>
        <v>32</v>
      </c>
      <c r="O51" s="5">
        <f t="shared" si="10"/>
        <v>31</v>
      </c>
      <c r="P51" s="5">
        <f t="shared" si="11"/>
        <v>34.75</v>
      </c>
      <c r="Q51" s="5">
        <f t="shared" si="12"/>
        <v>25</v>
      </c>
      <c r="R51" s="5">
        <f t="shared" si="13"/>
        <v>28</v>
      </c>
      <c r="S51" s="5">
        <f t="shared" si="14"/>
        <v>34.75</v>
      </c>
      <c r="T51" s="36">
        <f t="shared" si="15"/>
        <v>5</v>
      </c>
      <c r="U51" s="10"/>
      <c r="V51" s="25" t="s">
        <v>106</v>
      </c>
      <c r="W51" s="26">
        <f>INDEX(マスタデータ!$C$5:$K$15,MATCH($D51,マスタデータ!$B$5:$B$15,0),MATCH(W$18,マスタデータ!$C$4:$K$4,0))</f>
        <v>1</v>
      </c>
      <c r="X51" s="5">
        <f>INDEX(マスタデータ!$C$5:$K$15,MATCH($D51,マスタデータ!$B$5:$B$15,0),MATCH(X$18,マスタデータ!$C$4:$K$4,0))</f>
        <v>1</v>
      </c>
      <c r="Y51" s="5">
        <f>INDEX(マスタデータ!$C$5:$K$15,MATCH($D51,マスタデータ!$B$5:$B$15,0),MATCH(Y$18,マスタデータ!$C$4:$K$4,0))</f>
        <v>1</v>
      </c>
      <c r="Z51" s="5">
        <f>INDEX(マスタデータ!$C$5:$K$15,MATCH($D51,マスタデータ!$B$5:$B$15,0),MATCH(Z$18,マスタデータ!$C$4:$K$4,0))</f>
        <v>0.75</v>
      </c>
      <c r="AA51" s="5">
        <f>INDEX(マスタデータ!$C$5:$K$15,MATCH($D51,マスタデータ!$B$5:$B$15,0),MATCH(AA$18,マスタデータ!$C$4:$K$4,0))</f>
        <v>0.75</v>
      </c>
      <c r="AB51" s="5">
        <f>INDEX(マスタデータ!$C$5:$K$15,MATCH($D51,マスタデータ!$B$5:$B$15,0),MATCH(AB$18,マスタデータ!$C$4:$K$4,0))</f>
        <v>0.75</v>
      </c>
      <c r="AC51" s="5">
        <f>INDEX(マスタデータ!$C$5:$K$15,MATCH($D51,マスタデータ!$B$5:$B$15,0),MATCH(AC$18,マスタデータ!$C$4:$K$4,0))</f>
        <v>0.75</v>
      </c>
      <c r="AD51" s="40">
        <f>INDEX(マスタデータ!$C$5:$K$15,MATCH($D51,マスタデータ!$B$5:$B$15,0),MATCH(AD$18,マスタデータ!$C$4:$K$4,0))</f>
        <v>0</v>
      </c>
      <c r="AE51" s="10"/>
    </row>
    <row r="52" spans="1:31" x14ac:dyDescent="0.15">
      <c r="A52" s="10"/>
      <c r="B52" s="76" t="s">
        <v>107</v>
      </c>
      <c r="C52" s="82"/>
      <c r="D52" s="78" t="s">
        <v>47</v>
      </c>
      <c r="E52" s="79"/>
      <c r="F52" s="80"/>
      <c r="G52" s="80"/>
      <c r="H52" s="81"/>
      <c r="I52" s="10"/>
      <c r="J52" s="10"/>
      <c r="K52" s="10"/>
      <c r="L52" s="25" t="s">
        <v>107</v>
      </c>
      <c r="M52" s="26">
        <f t="shared" si="8"/>
        <v>33</v>
      </c>
      <c r="N52" s="5">
        <f t="shared" si="9"/>
        <v>33</v>
      </c>
      <c r="O52" s="5">
        <f t="shared" si="10"/>
        <v>32</v>
      </c>
      <c r="P52" s="5">
        <f t="shared" si="11"/>
        <v>35.5</v>
      </c>
      <c r="Q52" s="5">
        <f t="shared" si="12"/>
        <v>25.75</v>
      </c>
      <c r="R52" s="5">
        <f t="shared" si="13"/>
        <v>28.75</v>
      </c>
      <c r="S52" s="5">
        <f t="shared" si="14"/>
        <v>35.5</v>
      </c>
      <c r="T52" s="36">
        <f t="shared" si="15"/>
        <v>5</v>
      </c>
      <c r="U52" s="10"/>
      <c r="V52" s="25" t="s">
        <v>107</v>
      </c>
      <c r="W52" s="26">
        <f>INDEX(マスタデータ!$C$5:$K$15,MATCH($D52,マスタデータ!$B$5:$B$15,0),MATCH(W$18,マスタデータ!$C$4:$K$4,0))</f>
        <v>1</v>
      </c>
      <c r="X52" s="5">
        <f>INDEX(マスタデータ!$C$5:$K$15,MATCH($D52,マスタデータ!$B$5:$B$15,0),MATCH(X$18,マスタデータ!$C$4:$K$4,0))</f>
        <v>1</v>
      </c>
      <c r="Y52" s="5">
        <f>INDEX(マスタデータ!$C$5:$K$15,MATCH($D52,マスタデータ!$B$5:$B$15,0),MATCH(Y$18,マスタデータ!$C$4:$K$4,0))</f>
        <v>1</v>
      </c>
      <c r="Z52" s="5">
        <f>INDEX(マスタデータ!$C$5:$K$15,MATCH($D52,マスタデータ!$B$5:$B$15,0),MATCH(Z$18,マスタデータ!$C$4:$K$4,0))</f>
        <v>0.75</v>
      </c>
      <c r="AA52" s="5">
        <f>INDEX(マスタデータ!$C$5:$K$15,MATCH($D52,マスタデータ!$B$5:$B$15,0),MATCH(AA$18,マスタデータ!$C$4:$K$4,0))</f>
        <v>0.75</v>
      </c>
      <c r="AB52" s="5">
        <f>INDEX(マスタデータ!$C$5:$K$15,MATCH($D52,マスタデータ!$B$5:$B$15,0),MATCH(AB$18,マスタデータ!$C$4:$K$4,0))</f>
        <v>0.75</v>
      </c>
      <c r="AC52" s="5">
        <f>INDEX(マスタデータ!$C$5:$K$15,MATCH($D52,マスタデータ!$B$5:$B$15,0),MATCH(AC$18,マスタデータ!$C$4:$K$4,0))</f>
        <v>0.75</v>
      </c>
      <c r="AD52" s="40">
        <f>INDEX(マスタデータ!$C$5:$K$15,MATCH($D52,マスタデータ!$B$5:$B$15,0),MATCH(AD$18,マスタデータ!$C$4:$K$4,0))</f>
        <v>0</v>
      </c>
      <c r="AE52" s="10"/>
    </row>
    <row r="53" spans="1:31" x14ac:dyDescent="0.15">
      <c r="A53" s="10"/>
      <c r="B53" s="76" t="s">
        <v>108</v>
      </c>
      <c r="C53" s="82"/>
      <c r="D53" s="78" t="s">
        <v>47</v>
      </c>
      <c r="E53" s="79"/>
      <c r="F53" s="80"/>
      <c r="G53" s="80"/>
      <c r="H53" s="81"/>
      <c r="I53" s="10"/>
      <c r="J53" s="10"/>
      <c r="K53" s="10"/>
      <c r="L53" s="25" t="s">
        <v>108</v>
      </c>
      <c r="M53" s="26">
        <f t="shared" ref="M53:M84" si="16">M52+W52</f>
        <v>34</v>
      </c>
      <c r="N53" s="5">
        <f t="shared" ref="N53:N84" si="17">N52+X52</f>
        <v>34</v>
      </c>
      <c r="O53" s="5">
        <f t="shared" ref="O53:O84" si="18">O52+Y52</f>
        <v>33</v>
      </c>
      <c r="P53" s="5">
        <f t="shared" ref="P53:P84" si="19">P52+Z52</f>
        <v>36.25</v>
      </c>
      <c r="Q53" s="5">
        <f t="shared" ref="Q53:Q84" si="20">Q52+AA52</f>
        <v>26.5</v>
      </c>
      <c r="R53" s="5">
        <f t="shared" ref="R53:R84" si="21">R52+AB52</f>
        <v>29.5</v>
      </c>
      <c r="S53" s="5">
        <f t="shared" ref="S53:S84" si="22">S52+AC52</f>
        <v>36.25</v>
      </c>
      <c r="T53" s="36">
        <f t="shared" ref="T53:T84" si="23">INT(T52)+MIN(T52-INT(T52)+AD52,1.875)</f>
        <v>5</v>
      </c>
      <c r="U53" s="10"/>
      <c r="V53" s="25" t="s">
        <v>108</v>
      </c>
      <c r="W53" s="26">
        <f>INDEX(マスタデータ!$C$5:$K$15,MATCH($D53,マスタデータ!$B$5:$B$15,0),MATCH(W$18,マスタデータ!$C$4:$K$4,0))</f>
        <v>1</v>
      </c>
      <c r="X53" s="5">
        <f>INDEX(マスタデータ!$C$5:$K$15,MATCH($D53,マスタデータ!$B$5:$B$15,0),MATCH(X$18,マスタデータ!$C$4:$K$4,0))</f>
        <v>1</v>
      </c>
      <c r="Y53" s="5">
        <f>INDEX(マスタデータ!$C$5:$K$15,MATCH($D53,マスタデータ!$B$5:$B$15,0),MATCH(Y$18,マスタデータ!$C$4:$K$4,0))</f>
        <v>1</v>
      </c>
      <c r="Z53" s="5">
        <f>INDEX(マスタデータ!$C$5:$K$15,MATCH($D53,マスタデータ!$B$5:$B$15,0),MATCH(Z$18,マスタデータ!$C$4:$K$4,0))</f>
        <v>0.75</v>
      </c>
      <c r="AA53" s="5">
        <f>INDEX(マスタデータ!$C$5:$K$15,MATCH($D53,マスタデータ!$B$5:$B$15,0),MATCH(AA$18,マスタデータ!$C$4:$K$4,0))</f>
        <v>0.75</v>
      </c>
      <c r="AB53" s="5">
        <f>INDEX(マスタデータ!$C$5:$K$15,MATCH($D53,マスタデータ!$B$5:$B$15,0),MATCH(AB$18,マスタデータ!$C$4:$K$4,0))</f>
        <v>0.75</v>
      </c>
      <c r="AC53" s="5">
        <f>INDEX(マスタデータ!$C$5:$K$15,MATCH($D53,マスタデータ!$B$5:$B$15,0),MATCH(AC$18,マスタデータ!$C$4:$K$4,0))</f>
        <v>0.75</v>
      </c>
      <c r="AD53" s="40">
        <f>INDEX(マスタデータ!$C$5:$K$15,MATCH($D53,マスタデータ!$B$5:$B$15,0),MATCH(AD$18,マスタデータ!$C$4:$K$4,0))</f>
        <v>0</v>
      </c>
      <c r="AE53" s="10"/>
    </row>
    <row r="54" spans="1:31" x14ac:dyDescent="0.15">
      <c r="A54" s="10"/>
      <c r="B54" s="76" t="s">
        <v>109</v>
      </c>
      <c r="C54" s="82"/>
      <c r="D54" s="78" t="s">
        <v>47</v>
      </c>
      <c r="E54" s="79"/>
      <c r="F54" s="80"/>
      <c r="G54" s="80"/>
      <c r="H54" s="81"/>
      <c r="I54" s="10"/>
      <c r="J54" s="10"/>
      <c r="K54" s="10"/>
      <c r="L54" s="25" t="s">
        <v>109</v>
      </c>
      <c r="M54" s="26">
        <f t="shared" si="16"/>
        <v>35</v>
      </c>
      <c r="N54" s="5">
        <f t="shared" si="17"/>
        <v>35</v>
      </c>
      <c r="O54" s="5">
        <f t="shared" si="18"/>
        <v>34</v>
      </c>
      <c r="P54" s="5">
        <f t="shared" si="19"/>
        <v>37</v>
      </c>
      <c r="Q54" s="5">
        <f t="shared" si="20"/>
        <v>27.25</v>
      </c>
      <c r="R54" s="5">
        <f t="shared" si="21"/>
        <v>30.25</v>
      </c>
      <c r="S54" s="5">
        <f t="shared" si="22"/>
        <v>37</v>
      </c>
      <c r="T54" s="36">
        <f t="shared" si="23"/>
        <v>5</v>
      </c>
      <c r="U54" s="10"/>
      <c r="V54" s="25" t="s">
        <v>109</v>
      </c>
      <c r="W54" s="26">
        <f>INDEX(マスタデータ!$C$5:$K$15,MATCH($D54,マスタデータ!$B$5:$B$15,0),MATCH(W$18,マスタデータ!$C$4:$K$4,0))</f>
        <v>1</v>
      </c>
      <c r="X54" s="5">
        <f>INDEX(マスタデータ!$C$5:$K$15,MATCH($D54,マスタデータ!$B$5:$B$15,0),MATCH(X$18,マスタデータ!$C$4:$K$4,0))</f>
        <v>1</v>
      </c>
      <c r="Y54" s="5">
        <f>INDEX(マスタデータ!$C$5:$K$15,MATCH($D54,マスタデータ!$B$5:$B$15,0),MATCH(Y$18,マスタデータ!$C$4:$K$4,0))</f>
        <v>1</v>
      </c>
      <c r="Z54" s="5">
        <f>INDEX(マスタデータ!$C$5:$K$15,MATCH($D54,マスタデータ!$B$5:$B$15,0),MATCH(Z$18,マスタデータ!$C$4:$K$4,0))</f>
        <v>0.75</v>
      </c>
      <c r="AA54" s="5">
        <f>INDEX(マスタデータ!$C$5:$K$15,MATCH($D54,マスタデータ!$B$5:$B$15,0),MATCH(AA$18,マスタデータ!$C$4:$K$4,0))</f>
        <v>0.75</v>
      </c>
      <c r="AB54" s="5">
        <f>INDEX(マスタデータ!$C$5:$K$15,MATCH($D54,マスタデータ!$B$5:$B$15,0),MATCH(AB$18,マスタデータ!$C$4:$K$4,0))</f>
        <v>0.75</v>
      </c>
      <c r="AC54" s="5">
        <f>INDEX(マスタデータ!$C$5:$K$15,MATCH($D54,マスタデータ!$B$5:$B$15,0),MATCH(AC$18,マスタデータ!$C$4:$K$4,0))</f>
        <v>0.75</v>
      </c>
      <c r="AD54" s="40">
        <f>INDEX(マスタデータ!$C$5:$K$15,MATCH($D54,マスタデータ!$B$5:$B$15,0),MATCH(AD$18,マスタデータ!$C$4:$K$4,0))</f>
        <v>0</v>
      </c>
      <c r="AE54" s="10"/>
    </row>
    <row r="55" spans="1:31" x14ac:dyDescent="0.15">
      <c r="A55" s="10"/>
      <c r="B55" s="76" t="s">
        <v>110</v>
      </c>
      <c r="C55" s="82"/>
      <c r="D55" s="78" t="s">
        <v>47</v>
      </c>
      <c r="E55" s="79"/>
      <c r="F55" s="80"/>
      <c r="G55" s="80"/>
      <c r="H55" s="81"/>
      <c r="I55" s="10"/>
      <c r="J55" s="10"/>
      <c r="K55" s="10"/>
      <c r="L55" s="25" t="s">
        <v>110</v>
      </c>
      <c r="M55" s="26">
        <f t="shared" si="16"/>
        <v>36</v>
      </c>
      <c r="N55" s="5">
        <f t="shared" si="17"/>
        <v>36</v>
      </c>
      <c r="O55" s="5">
        <f t="shared" si="18"/>
        <v>35</v>
      </c>
      <c r="P55" s="5">
        <f t="shared" si="19"/>
        <v>37.75</v>
      </c>
      <c r="Q55" s="5">
        <f t="shared" si="20"/>
        <v>28</v>
      </c>
      <c r="R55" s="5">
        <f t="shared" si="21"/>
        <v>31</v>
      </c>
      <c r="S55" s="5">
        <f t="shared" si="22"/>
        <v>37.75</v>
      </c>
      <c r="T55" s="36">
        <f t="shared" si="23"/>
        <v>5</v>
      </c>
      <c r="U55" s="10"/>
      <c r="V55" s="25" t="s">
        <v>110</v>
      </c>
      <c r="W55" s="26">
        <f>INDEX(マスタデータ!$C$5:$K$15,MATCH($D55,マスタデータ!$B$5:$B$15,0),MATCH(W$18,マスタデータ!$C$4:$K$4,0))</f>
        <v>1</v>
      </c>
      <c r="X55" s="5">
        <f>INDEX(マスタデータ!$C$5:$K$15,MATCH($D55,マスタデータ!$B$5:$B$15,0),MATCH(X$18,マスタデータ!$C$4:$K$4,0))</f>
        <v>1</v>
      </c>
      <c r="Y55" s="5">
        <f>INDEX(マスタデータ!$C$5:$K$15,MATCH($D55,マスタデータ!$B$5:$B$15,0),MATCH(Y$18,マスタデータ!$C$4:$K$4,0))</f>
        <v>1</v>
      </c>
      <c r="Z55" s="5">
        <f>INDEX(マスタデータ!$C$5:$K$15,MATCH($D55,マスタデータ!$B$5:$B$15,0),MATCH(Z$18,マスタデータ!$C$4:$K$4,0))</f>
        <v>0.75</v>
      </c>
      <c r="AA55" s="5">
        <f>INDEX(マスタデータ!$C$5:$K$15,MATCH($D55,マスタデータ!$B$5:$B$15,0),MATCH(AA$18,マスタデータ!$C$4:$K$4,0))</f>
        <v>0.75</v>
      </c>
      <c r="AB55" s="5">
        <f>INDEX(マスタデータ!$C$5:$K$15,MATCH($D55,マスタデータ!$B$5:$B$15,0),MATCH(AB$18,マスタデータ!$C$4:$K$4,0))</f>
        <v>0.75</v>
      </c>
      <c r="AC55" s="5">
        <f>INDEX(マスタデータ!$C$5:$K$15,MATCH($D55,マスタデータ!$B$5:$B$15,0),MATCH(AC$18,マスタデータ!$C$4:$K$4,0))</f>
        <v>0.75</v>
      </c>
      <c r="AD55" s="40">
        <f>INDEX(マスタデータ!$C$5:$K$15,MATCH($D55,マスタデータ!$B$5:$B$15,0),MATCH(AD$18,マスタデータ!$C$4:$K$4,0))</f>
        <v>0</v>
      </c>
      <c r="AE55" s="10"/>
    </row>
    <row r="56" spans="1:31" x14ac:dyDescent="0.15">
      <c r="A56" s="10"/>
      <c r="B56" s="76" t="s">
        <v>111</v>
      </c>
      <c r="C56" s="82"/>
      <c r="D56" s="78" t="s">
        <v>47</v>
      </c>
      <c r="E56" s="79"/>
      <c r="F56" s="80"/>
      <c r="G56" s="80"/>
      <c r="H56" s="81"/>
      <c r="I56" s="10"/>
      <c r="J56" s="10"/>
      <c r="K56" s="10"/>
      <c r="L56" s="25" t="s">
        <v>111</v>
      </c>
      <c r="M56" s="26">
        <f t="shared" si="16"/>
        <v>37</v>
      </c>
      <c r="N56" s="5">
        <f t="shared" si="17"/>
        <v>37</v>
      </c>
      <c r="O56" s="5">
        <f t="shared" si="18"/>
        <v>36</v>
      </c>
      <c r="P56" s="5">
        <f t="shared" si="19"/>
        <v>38.5</v>
      </c>
      <c r="Q56" s="5">
        <f t="shared" si="20"/>
        <v>28.75</v>
      </c>
      <c r="R56" s="5">
        <f t="shared" si="21"/>
        <v>31.75</v>
      </c>
      <c r="S56" s="5">
        <f t="shared" si="22"/>
        <v>38.5</v>
      </c>
      <c r="T56" s="36">
        <f t="shared" si="23"/>
        <v>5</v>
      </c>
      <c r="U56" s="10"/>
      <c r="V56" s="25" t="s">
        <v>111</v>
      </c>
      <c r="W56" s="26">
        <f>INDEX(マスタデータ!$C$5:$K$15,MATCH($D56,マスタデータ!$B$5:$B$15,0),MATCH(W$18,マスタデータ!$C$4:$K$4,0))</f>
        <v>1</v>
      </c>
      <c r="X56" s="5">
        <f>INDEX(マスタデータ!$C$5:$K$15,MATCH($D56,マスタデータ!$B$5:$B$15,0),MATCH(X$18,マスタデータ!$C$4:$K$4,0))</f>
        <v>1</v>
      </c>
      <c r="Y56" s="5">
        <f>INDEX(マスタデータ!$C$5:$K$15,MATCH($D56,マスタデータ!$B$5:$B$15,0),MATCH(Y$18,マスタデータ!$C$4:$K$4,0))</f>
        <v>1</v>
      </c>
      <c r="Z56" s="5">
        <f>INDEX(マスタデータ!$C$5:$K$15,MATCH($D56,マスタデータ!$B$5:$B$15,0),MATCH(Z$18,マスタデータ!$C$4:$K$4,0))</f>
        <v>0.75</v>
      </c>
      <c r="AA56" s="5">
        <f>INDEX(マスタデータ!$C$5:$K$15,MATCH($D56,マスタデータ!$B$5:$B$15,0),MATCH(AA$18,マスタデータ!$C$4:$K$4,0))</f>
        <v>0.75</v>
      </c>
      <c r="AB56" s="5">
        <f>INDEX(マスタデータ!$C$5:$K$15,MATCH($D56,マスタデータ!$B$5:$B$15,0),MATCH(AB$18,マスタデータ!$C$4:$K$4,0))</f>
        <v>0.75</v>
      </c>
      <c r="AC56" s="5">
        <f>INDEX(マスタデータ!$C$5:$K$15,MATCH($D56,マスタデータ!$B$5:$B$15,0),MATCH(AC$18,マスタデータ!$C$4:$K$4,0))</f>
        <v>0.75</v>
      </c>
      <c r="AD56" s="40">
        <f>INDEX(マスタデータ!$C$5:$K$15,MATCH($D56,マスタデータ!$B$5:$B$15,0),MATCH(AD$18,マスタデータ!$C$4:$K$4,0))</f>
        <v>0</v>
      </c>
      <c r="AE56" s="10"/>
    </row>
    <row r="57" spans="1:31" x14ac:dyDescent="0.15">
      <c r="A57" s="10"/>
      <c r="B57" s="76" t="s">
        <v>112</v>
      </c>
      <c r="C57" s="82"/>
      <c r="D57" s="78" t="s">
        <v>47</v>
      </c>
      <c r="E57" s="79"/>
      <c r="F57" s="80"/>
      <c r="G57" s="80"/>
      <c r="H57" s="81"/>
      <c r="I57" s="10"/>
      <c r="J57" s="10"/>
      <c r="K57" s="10"/>
      <c r="L57" s="25" t="s">
        <v>112</v>
      </c>
      <c r="M57" s="26">
        <f t="shared" si="16"/>
        <v>38</v>
      </c>
      <c r="N57" s="5">
        <f t="shared" si="17"/>
        <v>38</v>
      </c>
      <c r="O57" s="5">
        <f t="shared" si="18"/>
        <v>37</v>
      </c>
      <c r="P57" s="5">
        <f t="shared" si="19"/>
        <v>39.25</v>
      </c>
      <c r="Q57" s="5">
        <f t="shared" si="20"/>
        <v>29.5</v>
      </c>
      <c r="R57" s="5">
        <f t="shared" si="21"/>
        <v>32.5</v>
      </c>
      <c r="S57" s="5">
        <f t="shared" si="22"/>
        <v>39.25</v>
      </c>
      <c r="T57" s="36">
        <f t="shared" si="23"/>
        <v>5</v>
      </c>
      <c r="U57" s="10"/>
      <c r="V57" s="25" t="s">
        <v>112</v>
      </c>
      <c r="W57" s="26">
        <f>INDEX(マスタデータ!$C$5:$K$15,MATCH($D57,マスタデータ!$B$5:$B$15,0),MATCH(W$18,マスタデータ!$C$4:$K$4,0))</f>
        <v>1</v>
      </c>
      <c r="X57" s="5">
        <f>INDEX(マスタデータ!$C$5:$K$15,MATCH($D57,マスタデータ!$B$5:$B$15,0),MATCH(X$18,マスタデータ!$C$4:$K$4,0))</f>
        <v>1</v>
      </c>
      <c r="Y57" s="5">
        <f>INDEX(マスタデータ!$C$5:$K$15,MATCH($D57,マスタデータ!$B$5:$B$15,0),MATCH(Y$18,マスタデータ!$C$4:$K$4,0))</f>
        <v>1</v>
      </c>
      <c r="Z57" s="5">
        <f>INDEX(マスタデータ!$C$5:$K$15,MATCH($D57,マスタデータ!$B$5:$B$15,0),MATCH(Z$18,マスタデータ!$C$4:$K$4,0))</f>
        <v>0.75</v>
      </c>
      <c r="AA57" s="5">
        <f>INDEX(マスタデータ!$C$5:$K$15,MATCH($D57,マスタデータ!$B$5:$B$15,0),MATCH(AA$18,マスタデータ!$C$4:$K$4,0))</f>
        <v>0.75</v>
      </c>
      <c r="AB57" s="5">
        <f>INDEX(マスタデータ!$C$5:$K$15,MATCH($D57,マスタデータ!$B$5:$B$15,0),MATCH(AB$18,マスタデータ!$C$4:$K$4,0))</f>
        <v>0.75</v>
      </c>
      <c r="AC57" s="5">
        <f>INDEX(マスタデータ!$C$5:$K$15,MATCH($D57,マスタデータ!$B$5:$B$15,0),MATCH(AC$18,マスタデータ!$C$4:$K$4,0))</f>
        <v>0.75</v>
      </c>
      <c r="AD57" s="40">
        <f>INDEX(マスタデータ!$C$5:$K$15,MATCH($D57,マスタデータ!$B$5:$B$15,0),MATCH(AD$18,マスタデータ!$C$4:$K$4,0))</f>
        <v>0</v>
      </c>
      <c r="AE57" s="10"/>
    </row>
    <row r="58" spans="1:31" x14ac:dyDescent="0.15">
      <c r="A58" s="10"/>
      <c r="B58" s="76" t="s">
        <v>113</v>
      </c>
      <c r="C58" s="82"/>
      <c r="D58" s="78" t="s">
        <v>47</v>
      </c>
      <c r="E58" s="79"/>
      <c r="F58" s="80"/>
      <c r="G58" s="80"/>
      <c r="H58" s="81"/>
      <c r="I58" s="10"/>
      <c r="J58" s="10"/>
      <c r="K58" s="10"/>
      <c r="L58" s="25" t="s">
        <v>113</v>
      </c>
      <c r="M58" s="26">
        <f t="shared" si="16"/>
        <v>39</v>
      </c>
      <c r="N58" s="5">
        <f t="shared" si="17"/>
        <v>39</v>
      </c>
      <c r="O58" s="5">
        <f t="shared" si="18"/>
        <v>38</v>
      </c>
      <c r="P58" s="5">
        <f t="shared" si="19"/>
        <v>40</v>
      </c>
      <c r="Q58" s="5">
        <f t="shared" si="20"/>
        <v>30.25</v>
      </c>
      <c r="R58" s="5">
        <f t="shared" si="21"/>
        <v>33.25</v>
      </c>
      <c r="S58" s="5">
        <f t="shared" si="22"/>
        <v>40</v>
      </c>
      <c r="T58" s="36">
        <f t="shared" si="23"/>
        <v>5</v>
      </c>
      <c r="U58" s="10"/>
      <c r="V58" s="25" t="s">
        <v>113</v>
      </c>
      <c r="W58" s="26">
        <f>INDEX(マスタデータ!$C$5:$K$15,MATCH($D58,マスタデータ!$B$5:$B$15,0),MATCH(W$18,マスタデータ!$C$4:$K$4,0))</f>
        <v>1</v>
      </c>
      <c r="X58" s="5">
        <f>INDEX(マスタデータ!$C$5:$K$15,MATCH($D58,マスタデータ!$B$5:$B$15,0),MATCH(X$18,マスタデータ!$C$4:$K$4,0))</f>
        <v>1</v>
      </c>
      <c r="Y58" s="5">
        <f>INDEX(マスタデータ!$C$5:$K$15,MATCH($D58,マスタデータ!$B$5:$B$15,0),MATCH(Y$18,マスタデータ!$C$4:$K$4,0))</f>
        <v>1</v>
      </c>
      <c r="Z58" s="5">
        <f>INDEX(マスタデータ!$C$5:$K$15,MATCH($D58,マスタデータ!$B$5:$B$15,0),MATCH(Z$18,マスタデータ!$C$4:$K$4,0))</f>
        <v>0.75</v>
      </c>
      <c r="AA58" s="5">
        <f>INDEX(マスタデータ!$C$5:$K$15,MATCH($D58,マスタデータ!$B$5:$B$15,0),MATCH(AA$18,マスタデータ!$C$4:$K$4,0))</f>
        <v>0.75</v>
      </c>
      <c r="AB58" s="5">
        <f>INDEX(マスタデータ!$C$5:$K$15,MATCH($D58,マスタデータ!$B$5:$B$15,0),MATCH(AB$18,マスタデータ!$C$4:$K$4,0))</f>
        <v>0.75</v>
      </c>
      <c r="AC58" s="5">
        <f>INDEX(マスタデータ!$C$5:$K$15,MATCH($D58,マスタデータ!$B$5:$B$15,0),MATCH(AC$18,マスタデータ!$C$4:$K$4,0))</f>
        <v>0.75</v>
      </c>
      <c r="AD58" s="40">
        <f>INDEX(マスタデータ!$C$5:$K$15,MATCH($D58,マスタデータ!$B$5:$B$15,0),MATCH(AD$18,マスタデータ!$C$4:$K$4,0))</f>
        <v>0</v>
      </c>
      <c r="AE58" s="10"/>
    </row>
    <row r="59" spans="1:31" x14ac:dyDescent="0.15">
      <c r="A59" s="10"/>
      <c r="B59" s="76" t="s">
        <v>69</v>
      </c>
      <c r="C59" s="82"/>
      <c r="D59" s="78" t="s">
        <v>47</v>
      </c>
      <c r="E59" s="79"/>
      <c r="F59" s="80"/>
      <c r="G59" s="80"/>
      <c r="H59" s="81"/>
      <c r="I59" s="10"/>
      <c r="J59" s="10"/>
      <c r="K59" s="10"/>
      <c r="L59" s="25" t="s">
        <v>69</v>
      </c>
      <c r="M59" s="26">
        <f t="shared" si="16"/>
        <v>40</v>
      </c>
      <c r="N59" s="5">
        <f t="shared" si="17"/>
        <v>40</v>
      </c>
      <c r="O59" s="5">
        <f t="shared" si="18"/>
        <v>39</v>
      </c>
      <c r="P59" s="5">
        <f t="shared" si="19"/>
        <v>40.75</v>
      </c>
      <c r="Q59" s="5">
        <f t="shared" si="20"/>
        <v>31</v>
      </c>
      <c r="R59" s="5">
        <f t="shared" si="21"/>
        <v>34</v>
      </c>
      <c r="S59" s="5">
        <f t="shared" si="22"/>
        <v>40.75</v>
      </c>
      <c r="T59" s="36">
        <f t="shared" si="23"/>
        <v>5</v>
      </c>
      <c r="U59" s="10"/>
      <c r="V59" s="25" t="s">
        <v>69</v>
      </c>
      <c r="W59" s="26">
        <f>INDEX(マスタデータ!$C$5:$K$15,MATCH($D59,マスタデータ!$B$5:$B$15,0),MATCH(W$18,マスタデータ!$C$4:$K$4,0))</f>
        <v>1</v>
      </c>
      <c r="X59" s="5">
        <f>INDEX(マスタデータ!$C$5:$K$15,MATCH($D59,マスタデータ!$B$5:$B$15,0),MATCH(X$18,マスタデータ!$C$4:$K$4,0))</f>
        <v>1</v>
      </c>
      <c r="Y59" s="5">
        <f>INDEX(マスタデータ!$C$5:$K$15,MATCH($D59,マスタデータ!$B$5:$B$15,0),MATCH(Y$18,マスタデータ!$C$4:$K$4,0))</f>
        <v>1</v>
      </c>
      <c r="Z59" s="5">
        <f>INDEX(マスタデータ!$C$5:$K$15,MATCH($D59,マスタデータ!$B$5:$B$15,0),MATCH(Z$18,マスタデータ!$C$4:$K$4,0))</f>
        <v>0.75</v>
      </c>
      <c r="AA59" s="5">
        <f>INDEX(マスタデータ!$C$5:$K$15,MATCH($D59,マスタデータ!$B$5:$B$15,0),MATCH(AA$18,マスタデータ!$C$4:$K$4,0))</f>
        <v>0.75</v>
      </c>
      <c r="AB59" s="5">
        <f>INDEX(マスタデータ!$C$5:$K$15,MATCH($D59,マスタデータ!$B$5:$B$15,0),MATCH(AB$18,マスタデータ!$C$4:$K$4,0))</f>
        <v>0.75</v>
      </c>
      <c r="AC59" s="5">
        <f>INDEX(マスタデータ!$C$5:$K$15,MATCH($D59,マスタデータ!$B$5:$B$15,0),MATCH(AC$18,マスタデータ!$C$4:$K$4,0))</f>
        <v>0.75</v>
      </c>
      <c r="AD59" s="40">
        <f>INDEX(マスタデータ!$C$5:$K$15,MATCH($D59,マスタデータ!$B$5:$B$15,0),MATCH(AD$18,マスタデータ!$C$4:$K$4,0))</f>
        <v>0</v>
      </c>
      <c r="AE59" s="10"/>
    </row>
    <row r="60" spans="1:31" x14ac:dyDescent="0.15">
      <c r="A60" s="10"/>
      <c r="B60" s="76" t="s">
        <v>114</v>
      </c>
      <c r="C60" s="82"/>
      <c r="D60" s="78" t="s">
        <v>47</v>
      </c>
      <c r="E60" s="79"/>
      <c r="F60" s="80"/>
      <c r="G60" s="80"/>
      <c r="H60" s="81"/>
      <c r="I60" s="10"/>
      <c r="J60" s="10"/>
      <c r="K60" s="10"/>
      <c r="L60" s="25" t="s">
        <v>114</v>
      </c>
      <c r="M60" s="26">
        <f t="shared" si="16"/>
        <v>41</v>
      </c>
      <c r="N60" s="5">
        <f t="shared" si="17"/>
        <v>41</v>
      </c>
      <c r="O60" s="5">
        <f t="shared" si="18"/>
        <v>40</v>
      </c>
      <c r="P60" s="5">
        <f t="shared" si="19"/>
        <v>41.5</v>
      </c>
      <c r="Q60" s="5">
        <f t="shared" si="20"/>
        <v>31.75</v>
      </c>
      <c r="R60" s="5">
        <f t="shared" si="21"/>
        <v>34.75</v>
      </c>
      <c r="S60" s="5">
        <f t="shared" si="22"/>
        <v>41.5</v>
      </c>
      <c r="T60" s="36">
        <f t="shared" si="23"/>
        <v>5</v>
      </c>
      <c r="U60" s="10"/>
      <c r="V60" s="25" t="s">
        <v>114</v>
      </c>
      <c r="W60" s="26">
        <f>INDEX(マスタデータ!$C$5:$K$15,MATCH($D60,マスタデータ!$B$5:$B$15,0),MATCH(W$18,マスタデータ!$C$4:$K$4,0))</f>
        <v>1</v>
      </c>
      <c r="X60" s="5">
        <f>INDEX(マスタデータ!$C$5:$K$15,MATCH($D60,マスタデータ!$B$5:$B$15,0),MATCH(X$18,マスタデータ!$C$4:$K$4,0))</f>
        <v>1</v>
      </c>
      <c r="Y60" s="5">
        <f>INDEX(マスタデータ!$C$5:$K$15,MATCH($D60,マスタデータ!$B$5:$B$15,0),MATCH(Y$18,マスタデータ!$C$4:$K$4,0))</f>
        <v>1</v>
      </c>
      <c r="Z60" s="5">
        <f>INDEX(マスタデータ!$C$5:$K$15,MATCH($D60,マスタデータ!$B$5:$B$15,0),MATCH(Z$18,マスタデータ!$C$4:$K$4,0))</f>
        <v>0.75</v>
      </c>
      <c r="AA60" s="5">
        <f>INDEX(マスタデータ!$C$5:$K$15,MATCH($D60,マスタデータ!$B$5:$B$15,0),MATCH(AA$18,マスタデータ!$C$4:$K$4,0))</f>
        <v>0.75</v>
      </c>
      <c r="AB60" s="5">
        <f>INDEX(マスタデータ!$C$5:$K$15,MATCH($D60,マスタデータ!$B$5:$B$15,0),MATCH(AB$18,マスタデータ!$C$4:$K$4,0))</f>
        <v>0.75</v>
      </c>
      <c r="AC60" s="5">
        <f>INDEX(マスタデータ!$C$5:$K$15,MATCH($D60,マスタデータ!$B$5:$B$15,0),MATCH(AC$18,マスタデータ!$C$4:$K$4,0))</f>
        <v>0.75</v>
      </c>
      <c r="AD60" s="40">
        <f>INDEX(マスタデータ!$C$5:$K$15,MATCH($D60,マスタデータ!$B$5:$B$15,0),MATCH(AD$18,マスタデータ!$C$4:$K$4,0))</f>
        <v>0</v>
      </c>
      <c r="AE60" s="10"/>
    </row>
    <row r="61" spans="1:31" x14ac:dyDescent="0.15">
      <c r="A61" s="10"/>
      <c r="B61" s="76" t="s">
        <v>115</v>
      </c>
      <c r="C61" s="82"/>
      <c r="D61" s="78" t="s">
        <v>47</v>
      </c>
      <c r="E61" s="79"/>
      <c r="F61" s="80"/>
      <c r="G61" s="80"/>
      <c r="H61" s="81"/>
      <c r="I61" s="10"/>
      <c r="J61" s="10"/>
      <c r="K61" s="10"/>
      <c r="L61" s="25" t="s">
        <v>115</v>
      </c>
      <c r="M61" s="26">
        <f t="shared" si="16"/>
        <v>42</v>
      </c>
      <c r="N61" s="5">
        <f t="shared" si="17"/>
        <v>42</v>
      </c>
      <c r="O61" s="5">
        <f t="shared" si="18"/>
        <v>41</v>
      </c>
      <c r="P61" s="5">
        <f t="shared" si="19"/>
        <v>42.25</v>
      </c>
      <c r="Q61" s="5">
        <f t="shared" si="20"/>
        <v>32.5</v>
      </c>
      <c r="R61" s="5">
        <f t="shared" si="21"/>
        <v>35.5</v>
      </c>
      <c r="S61" s="5">
        <f t="shared" si="22"/>
        <v>42.25</v>
      </c>
      <c r="T61" s="36">
        <f t="shared" si="23"/>
        <v>5</v>
      </c>
      <c r="U61" s="10"/>
      <c r="V61" s="25" t="s">
        <v>115</v>
      </c>
      <c r="W61" s="26">
        <f>INDEX(マスタデータ!$C$5:$K$15,MATCH($D61,マスタデータ!$B$5:$B$15,0),MATCH(W$18,マスタデータ!$C$4:$K$4,0))</f>
        <v>1</v>
      </c>
      <c r="X61" s="5">
        <f>INDEX(マスタデータ!$C$5:$K$15,MATCH($D61,マスタデータ!$B$5:$B$15,0),MATCH(X$18,マスタデータ!$C$4:$K$4,0))</f>
        <v>1</v>
      </c>
      <c r="Y61" s="5">
        <f>INDEX(マスタデータ!$C$5:$K$15,MATCH($D61,マスタデータ!$B$5:$B$15,0),MATCH(Y$18,マスタデータ!$C$4:$K$4,0))</f>
        <v>1</v>
      </c>
      <c r="Z61" s="5">
        <f>INDEX(マスタデータ!$C$5:$K$15,MATCH($D61,マスタデータ!$B$5:$B$15,0),MATCH(Z$18,マスタデータ!$C$4:$K$4,0))</f>
        <v>0.75</v>
      </c>
      <c r="AA61" s="5">
        <f>INDEX(マスタデータ!$C$5:$K$15,MATCH($D61,マスタデータ!$B$5:$B$15,0),MATCH(AA$18,マスタデータ!$C$4:$K$4,0))</f>
        <v>0.75</v>
      </c>
      <c r="AB61" s="5">
        <f>INDEX(マスタデータ!$C$5:$K$15,MATCH($D61,マスタデータ!$B$5:$B$15,0),MATCH(AB$18,マスタデータ!$C$4:$K$4,0))</f>
        <v>0.75</v>
      </c>
      <c r="AC61" s="5">
        <f>INDEX(マスタデータ!$C$5:$K$15,MATCH($D61,マスタデータ!$B$5:$B$15,0),MATCH(AC$18,マスタデータ!$C$4:$K$4,0))</f>
        <v>0.75</v>
      </c>
      <c r="AD61" s="40">
        <f>INDEX(マスタデータ!$C$5:$K$15,MATCH($D61,マスタデータ!$B$5:$B$15,0),MATCH(AD$18,マスタデータ!$C$4:$K$4,0))</f>
        <v>0</v>
      </c>
      <c r="AE61" s="10"/>
    </row>
    <row r="62" spans="1:31" x14ac:dyDescent="0.15">
      <c r="A62" s="10"/>
      <c r="B62" s="76" t="s">
        <v>116</v>
      </c>
      <c r="C62" s="82"/>
      <c r="D62" s="78" t="s">
        <v>47</v>
      </c>
      <c r="E62" s="79"/>
      <c r="F62" s="80"/>
      <c r="G62" s="80"/>
      <c r="H62" s="81"/>
      <c r="I62" s="10"/>
      <c r="J62" s="10"/>
      <c r="K62" s="10"/>
      <c r="L62" s="25" t="s">
        <v>116</v>
      </c>
      <c r="M62" s="26">
        <f t="shared" si="16"/>
        <v>43</v>
      </c>
      <c r="N62" s="5">
        <f t="shared" si="17"/>
        <v>43</v>
      </c>
      <c r="O62" s="5">
        <f t="shared" si="18"/>
        <v>42</v>
      </c>
      <c r="P62" s="5">
        <f t="shared" si="19"/>
        <v>43</v>
      </c>
      <c r="Q62" s="5">
        <f t="shared" si="20"/>
        <v>33.25</v>
      </c>
      <c r="R62" s="5">
        <f t="shared" si="21"/>
        <v>36.25</v>
      </c>
      <c r="S62" s="5">
        <f t="shared" si="22"/>
        <v>43</v>
      </c>
      <c r="T62" s="36">
        <f t="shared" si="23"/>
        <v>5</v>
      </c>
      <c r="U62" s="10"/>
      <c r="V62" s="25" t="s">
        <v>116</v>
      </c>
      <c r="W62" s="26">
        <f>INDEX(マスタデータ!$C$5:$K$15,MATCH($D62,マスタデータ!$B$5:$B$15,0),MATCH(W$18,マスタデータ!$C$4:$K$4,0))</f>
        <v>1</v>
      </c>
      <c r="X62" s="5">
        <f>INDEX(マスタデータ!$C$5:$K$15,MATCH($D62,マスタデータ!$B$5:$B$15,0),MATCH(X$18,マスタデータ!$C$4:$K$4,0))</f>
        <v>1</v>
      </c>
      <c r="Y62" s="5">
        <f>INDEX(マスタデータ!$C$5:$K$15,MATCH($D62,マスタデータ!$B$5:$B$15,0),MATCH(Y$18,マスタデータ!$C$4:$K$4,0))</f>
        <v>1</v>
      </c>
      <c r="Z62" s="5">
        <f>INDEX(マスタデータ!$C$5:$K$15,MATCH($D62,マスタデータ!$B$5:$B$15,0),MATCH(Z$18,マスタデータ!$C$4:$K$4,0))</f>
        <v>0.75</v>
      </c>
      <c r="AA62" s="5">
        <f>INDEX(マスタデータ!$C$5:$K$15,MATCH($D62,マスタデータ!$B$5:$B$15,0),MATCH(AA$18,マスタデータ!$C$4:$K$4,0))</f>
        <v>0.75</v>
      </c>
      <c r="AB62" s="5">
        <f>INDEX(マスタデータ!$C$5:$K$15,MATCH($D62,マスタデータ!$B$5:$B$15,0),MATCH(AB$18,マスタデータ!$C$4:$K$4,0))</f>
        <v>0.75</v>
      </c>
      <c r="AC62" s="5">
        <f>INDEX(マスタデータ!$C$5:$K$15,MATCH($D62,マスタデータ!$B$5:$B$15,0),MATCH(AC$18,マスタデータ!$C$4:$K$4,0))</f>
        <v>0.75</v>
      </c>
      <c r="AD62" s="40">
        <f>INDEX(マスタデータ!$C$5:$K$15,MATCH($D62,マスタデータ!$B$5:$B$15,0),MATCH(AD$18,マスタデータ!$C$4:$K$4,0))</f>
        <v>0</v>
      </c>
      <c r="AE62" s="10"/>
    </row>
    <row r="63" spans="1:31" x14ac:dyDescent="0.15">
      <c r="A63" s="10"/>
      <c r="B63" s="76" t="s">
        <v>117</v>
      </c>
      <c r="C63" s="82"/>
      <c r="D63" s="78" t="s">
        <v>47</v>
      </c>
      <c r="E63" s="79"/>
      <c r="F63" s="80"/>
      <c r="G63" s="80"/>
      <c r="H63" s="81"/>
      <c r="I63" s="10"/>
      <c r="J63" s="10"/>
      <c r="K63" s="10"/>
      <c r="L63" s="25" t="s">
        <v>117</v>
      </c>
      <c r="M63" s="26">
        <f t="shared" si="16"/>
        <v>44</v>
      </c>
      <c r="N63" s="5">
        <f t="shared" si="17"/>
        <v>44</v>
      </c>
      <c r="O63" s="5">
        <f t="shared" si="18"/>
        <v>43</v>
      </c>
      <c r="P63" s="5">
        <f t="shared" si="19"/>
        <v>43.75</v>
      </c>
      <c r="Q63" s="5">
        <f t="shared" si="20"/>
        <v>34</v>
      </c>
      <c r="R63" s="5">
        <f t="shared" si="21"/>
        <v>37</v>
      </c>
      <c r="S63" s="5">
        <f t="shared" si="22"/>
        <v>43.75</v>
      </c>
      <c r="T63" s="36">
        <f t="shared" si="23"/>
        <v>5</v>
      </c>
      <c r="U63" s="10"/>
      <c r="V63" s="25" t="s">
        <v>117</v>
      </c>
      <c r="W63" s="26">
        <f>INDEX(マスタデータ!$C$5:$K$15,MATCH($D63,マスタデータ!$B$5:$B$15,0),MATCH(W$18,マスタデータ!$C$4:$K$4,0))</f>
        <v>1</v>
      </c>
      <c r="X63" s="5">
        <f>INDEX(マスタデータ!$C$5:$K$15,MATCH($D63,マスタデータ!$B$5:$B$15,0),MATCH(X$18,マスタデータ!$C$4:$K$4,0))</f>
        <v>1</v>
      </c>
      <c r="Y63" s="5">
        <f>INDEX(マスタデータ!$C$5:$K$15,MATCH($D63,マスタデータ!$B$5:$B$15,0),MATCH(Y$18,マスタデータ!$C$4:$K$4,0))</f>
        <v>1</v>
      </c>
      <c r="Z63" s="5">
        <f>INDEX(マスタデータ!$C$5:$K$15,MATCH($D63,マスタデータ!$B$5:$B$15,0),MATCH(Z$18,マスタデータ!$C$4:$K$4,0))</f>
        <v>0.75</v>
      </c>
      <c r="AA63" s="5">
        <f>INDEX(マスタデータ!$C$5:$K$15,MATCH($D63,マスタデータ!$B$5:$B$15,0),MATCH(AA$18,マスタデータ!$C$4:$K$4,0))</f>
        <v>0.75</v>
      </c>
      <c r="AB63" s="5">
        <f>INDEX(マスタデータ!$C$5:$K$15,MATCH($D63,マスタデータ!$B$5:$B$15,0),MATCH(AB$18,マスタデータ!$C$4:$K$4,0))</f>
        <v>0.75</v>
      </c>
      <c r="AC63" s="5">
        <f>INDEX(マスタデータ!$C$5:$K$15,MATCH($D63,マスタデータ!$B$5:$B$15,0),MATCH(AC$18,マスタデータ!$C$4:$K$4,0))</f>
        <v>0.75</v>
      </c>
      <c r="AD63" s="40">
        <f>INDEX(マスタデータ!$C$5:$K$15,MATCH($D63,マスタデータ!$B$5:$B$15,0),MATCH(AD$18,マスタデータ!$C$4:$K$4,0))</f>
        <v>0</v>
      </c>
      <c r="AE63" s="10"/>
    </row>
    <row r="64" spans="1:31" x14ac:dyDescent="0.15">
      <c r="A64" s="10"/>
      <c r="B64" s="76" t="s">
        <v>118</v>
      </c>
      <c r="C64" s="82"/>
      <c r="D64" s="78" t="s">
        <v>47</v>
      </c>
      <c r="E64" s="79"/>
      <c r="F64" s="80"/>
      <c r="G64" s="80"/>
      <c r="H64" s="81"/>
      <c r="I64" s="10"/>
      <c r="J64" s="10"/>
      <c r="K64" s="10"/>
      <c r="L64" s="25" t="s">
        <v>118</v>
      </c>
      <c r="M64" s="26">
        <f t="shared" si="16"/>
        <v>45</v>
      </c>
      <c r="N64" s="5">
        <f t="shared" si="17"/>
        <v>45</v>
      </c>
      <c r="O64" s="5">
        <f t="shared" si="18"/>
        <v>44</v>
      </c>
      <c r="P64" s="5">
        <f t="shared" si="19"/>
        <v>44.5</v>
      </c>
      <c r="Q64" s="5">
        <f t="shared" si="20"/>
        <v>34.75</v>
      </c>
      <c r="R64" s="5">
        <f t="shared" si="21"/>
        <v>37.75</v>
      </c>
      <c r="S64" s="5">
        <f t="shared" si="22"/>
        <v>44.5</v>
      </c>
      <c r="T64" s="36">
        <f t="shared" si="23"/>
        <v>5</v>
      </c>
      <c r="U64" s="10"/>
      <c r="V64" s="25" t="s">
        <v>118</v>
      </c>
      <c r="W64" s="26">
        <f>INDEX(マスタデータ!$C$5:$K$15,MATCH($D64,マスタデータ!$B$5:$B$15,0),MATCH(W$18,マスタデータ!$C$4:$K$4,0))</f>
        <v>1</v>
      </c>
      <c r="X64" s="5">
        <f>INDEX(マスタデータ!$C$5:$K$15,MATCH($D64,マスタデータ!$B$5:$B$15,0),MATCH(X$18,マスタデータ!$C$4:$K$4,0))</f>
        <v>1</v>
      </c>
      <c r="Y64" s="5">
        <f>INDEX(マスタデータ!$C$5:$K$15,MATCH($D64,マスタデータ!$B$5:$B$15,0),MATCH(Y$18,マスタデータ!$C$4:$K$4,0))</f>
        <v>1</v>
      </c>
      <c r="Z64" s="5">
        <f>INDEX(マスタデータ!$C$5:$K$15,MATCH($D64,マスタデータ!$B$5:$B$15,0),MATCH(Z$18,マスタデータ!$C$4:$K$4,0))</f>
        <v>0.75</v>
      </c>
      <c r="AA64" s="5">
        <f>INDEX(マスタデータ!$C$5:$K$15,MATCH($D64,マスタデータ!$B$5:$B$15,0),MATCH(AA$18,マスタデータ!$C$4:$K$4,0))</f>
        <v>0.75</v>
      </c>
      <c r="AB64" s="5">
        <f>INDEX(マスタデータ!$C$5:$K$15,MATCH($D64,マスタデータ!$B$5:$B$15,0),MATCH(AB$18,マスタデータ!$C$4:$K$4,0))</f>
        <v>0.75</v>
      </c>
      <c r="AC64" s="5">
        <f>INDEX(マスタデータ!$C$5:$K$15,MATCH($D64,マスタデータ!$B$5:$B$15,0),MATCH(AC$18,マスタデータ!$C$4:$K$4,0))</f>
        <v>0.75</v>
      </c>
      <c r="AD64" s="40">
        <f>INDEX(マスタデータ!$C$5:$K$15,MATCH($D64,マスタデータ!$B$5:$B$15,0),MATCH(AD$18,マスタデータ!$C$4:$K$4,0))</f>
        <v>0</v>
      </c>
      <c r="AE64" s="10"/>
    </row>
    <row r="65" spans="1:32" x14ac:dyDescent="0.15">
      <c r="A65" s="10"/>
      <c r="B65" s="76" t="s">
        <v>119</v>
      </c>
      <c r="C65" s="82"/>
      <c r="D65" s="78" t="s">
        <v>47</v>
      </c>
      <c r="E65" s="79"/>
      <c r="F65" s="80"/>
      <c r="G65" s="80"/>
      <c r="H65" s="81"/>
      <c r="I65" s="10"/>
      <c r="J65" s="10"/>
      <c r="K65" s="10"/>
      <c r="L65" s="25" t="s">
        <v>119</v>
      </c>
      <c r="M65" s="26">
        <f t="shared" si="16"/>
        <v>46</v>
      </c>
      <c r="N65" s="5">
        <f t="shared" si="17"/>
        <v>46</v>
      </c>
      <c r="O65" s="5">
        <f t="shared" si="18"/>
        <v>45</v>
      </c>
      <c r="P65" s="5">
        <f t="shared" si="19"/>
        <v>45.25</v>
      </c>
      <c r="Q65" s="5">
        <f t="shared" si="20"/>
        <v>35.5</v>
      </c>
      <c r="R65" s="5">
        <f t="shared" si="21"/>
        <v>38.5</v>
      </c>
      <c r="S65" s="5">
        <f t="shared" si="22"/>
        <v>45.25</v>
      </c>
      <c r="T65" s="36">
        <f t="shared" si="23"/>
        <v>5</v>
      </c>
      <c r="U65" s="10"/>
      <c r="V65" s="25" t="s">
        <v>119</v>
      </c>
      <c r="W65" s="26">
        <f>INDEX(マスタデータ!$C$5:$K$15,MATCH($D65,マスタデータ!$B$5:$B$15,0),MATCH(W$18,マスタデータ!$C$4:$K$4,0))</f>
        <v>1</v>
      </c>
      <c r="X65" s="5">
        <f>INDEX(マスタデータ!$C$5:$K$15,MATCH($D65,マスタデータ!$B$5:$B$15,0),MATCH(X$18,マスタデータ!$C$4:$K$4,0))</f>
        <v>1</v>
      </c>
      <c r="Y65" s="5">
        <f>INDEX(マスタデータ!$C$5:$K$15,MATCH($D65,マスタデータ!$B$5:$B$15,0),MATCH(Y$18,マスタデータ!$C$4:$K$4,0))</f>
        <v>1</v>
      </c>
      <c r="Z65" s="5">
        <f>INDEX(マスタデータ!$C$5:$K$15,MATCH($D65,マスタデータ!$B$5:$B$15,0),MATCH(Z$18,マスタデータ!$C$4:$K$4,0))</f>
        <v>0.75</v>
      </c>
      <c r="AA65" s="5">
        <f>INDEX(マスタデータ!$C$5:$K$15,MATCH($D65,マスタデータ!$B$5:$B$15,0),MATCH(AA$18,マスタデータ!$C$4:$K$4,0))</f>
        <v>0.75</v>
      </c>
      <c r="AB65" s="5">
        <f>INDEX(マスタデータ!$C$5:$K$15,MATCH($D65,マスタデータ!$B$5:$B$15,0),MATCH(AB$18,マスタデータ!$C$4:$K$4,0))</f>
        <v>0.75</v>
      </c>
      <c r="AC65" s="5">
        <f>INDEX(マスタデータ!$C$5:$K$15,MATCH($D65,マスタデータ!$B$5:$B$15,0),MATCH(AC$18,マスタデータ!$C$4:$K$4,0))</f>
        <v>0.75</v>
      </c>
      <c r="AD65" s="40">
        <f>INDEX(マスタデータ!$C$5:$K$15,MATCH($D65,マスタデータ!$B$5:$B$15,0),MATCH(AD$18,マスタデータ!$C$4:$K$4,0))</f>
        <v>0</v>
      </c>
      <c r="AE65" s="10"/>
    </row>
    <row r="66" spans="1:32" x14ac:dyDescent="0.15">
      <c r="A66" s="10"/>
      <c r="B66" s="76" t="s">
        <v>120</v>
      </c>
      <c r="C66" s="82"/>
      <c r="D66" s="78" t="s">
        <v>47</v>
      </c>
      <c r="E66" s="79"/>
      <c r="F66" s="80"/>
      <c r="G66" s="80"/>
      <c r="H66" s="81"/>
      <c r="I66" s="10"/>
      <c r="J66" s="10"/>
      <c r="K66" s="10"/>
      <c r="L66" s="25" t="s">
        <v>120</v>
      </c>
      <c r="M66" s="26">
        <f t="shared" si="16"/>
        <v>47</v>
      </c>
      <c r="N66" s="5">
        <f t="shared" si="17"/>
        <v>47</v>
      </c>
      <c r="O66" s="5">
        <f t="shared" si="18"/>
        <v>46</v>
      </c>
      <c r="P66" s="5">
        <f t="shared" si="19"/>
        <v>46</v>
      </c>
      <c r="Q66" s="5">
        <f t="shared" si="20"/>
        <v>36.25</v>
      </c>
      <c r="R66" s="5">
        <f t="shared" si="21"/>
        <v>39.25</v>
      </c>
      <c r="S66" s="5">
        <f t="shared" si="22"/>
        <v>46</v>
      </c>
      <c r="T66" s="36">
        <f t="shared" si="23"/>
        <v>5</v>
      </c>
      <c r="U66" s="10"/>
      <c r="V66" s="25" t="s">
        <v>120</v>
      </c>
      <c r="W66" s="26">
        <f>INDEX(マスタデータ!$C$5:$K$15,MATCH($D66,マスタデータ!$B$5:$B$15,0),MATCH(W$18,マスタデータ!$C$4:$K$4,0))</f>
        <v>1</v>
      </c>
      <c r="X66" s="5">
        <f>INDEX(マスタデータ!$C$5:$K$15,MATCH($D66,マスタデータ!$B$5:$B$15,0),MATCH(X$18,マスタデータ!$C$4:$K$4,0))</f>
        <v>1</v>
      </c>
      <c r="Y66" s="5">
        <f>INDEX(マスタデータ!$C$5:$K$15,MATCH($D66,マスタデータ!$B$5:$B$15,0),MATCH(Y$18,マスタデータ!$C$4:$K$4,0))</f>
        <v>1</v>
      </c>
      <c r="Z66" s="5">
        <f>INDEX(マスタデータ!$C$5:$K$15,MATCH($D66,マスタデータ!$B$5:$B$15,0),MATCH(Z$18,マスタデータ!$C$4:$K$4,0))</f>
        <v>0.75</v>
      </c>
      <c r="AA66" s="5">
        <f>INDEX(マスタデータ!$C$5:$K$15,MATCH($D66,マスタデータ!$B$5:$B$15,0),MATCH(AA$18,マスタデータ!$C$4:$K$4,0))</f>
        <v>0.75</v>
      </c>
      <c r="AB66" s="5">
        <f>INDEX(マスタデータ!$C$5:$K$15,MATCH($D66,マスタデータ!$B$5:$B$15,0),MATCH(AB$18,マスタデータ!$C$4:$K$4,0))</f>
        <v>0.75</v>
      </c>
      <c r="AC66" s="5">
        <f>INDEX(マスタデータ!$C$5:$K$15,MATCH($D66,マスタデータ!$B$5:$B$15,0),MATCH(AC$18,マスタデータ!$C$4:$K$4,0))</f>
        <v>0.75</v>
      </c>
      <c r="AD66" s="40">
        <f>INDEX(マスタデータ!$C$5:$K$15,MATCH($D66,マスタデータ!$B$5:$B$15,0),MATCH(AD$18,マスタデータ!$C$4:$K$4,0))</f>
        <v>0</v>
      </c>
      <c r="AE66" s="10"/>
    </row>
    <row r="67" spans="1:32" x14ac:dyDescent="0.15">
      <c r="A67" s="10"/>
      <c r="B67" s="76" t="s">
        <v>121</v>
      </c>
      <c r="C67" s="82"/>
      <c r="D67" s="78" t="s">
        <v>47</v>
      </c>
      <c r="E67" s="79"/>
      <c r="F67" s="80"/>
      <c r="G67" s="80"/>
      <c r="H67" s="81"/>
      <c r="I67" s="10"/>
      <c r="J67" s="10"/>
      <c r="K67" s="10"/>
      <c r="L67" s="25" t="s">
        <v>121</v>
      </c>
      <c r="M67" s="26">
        <f t="shared" si="16"/>
        <v>48</v>
      </c>
      <c r="N67" s="5">
        <f t="shared" si="17"/>
        <v>48</v>
      </c>
      <c r="O67" s="5">
        <f t="shared" si="18"/>
        <v>47</v>
      </c>
      <c r="P67" s="5">
        <f t="shared" si="19"/>
        <v>46.75</v>
      </c>
      <c r="Q67" s="5">
        <f t="shared" si="20"/>
        <v>37</v>
      </c>
      <c r="R67" s="5">
        <f t="shared" si="21"/>
        <v>40</v>
      </c>
      <c r="S67" s="5">
        <f t="shared" si="22"/>
        <v>46.75</v>
      </c>
      <c r="T67" s="36">
        <f t="shared" si="23"/>
        <v>5</v>
      </c>
      <c r="U67" s="10"/>
      <c r="V67" s="25" t="s">
        <v>121</v>
      </c>
      <c r="W67" s="26">
        <f>INDEX(マスタデータ!$C$5:$K$15,MATCH($D67,マスタデータ!$B$5:$B$15,0),MATCH(W$18,マスタデータ!$C$4:$K$4,0))</f>
        <v>1</v>
      </c>
      <c r="X67" s="5">
        <f>INDEX(マスタデータ!$C$5:$K$15,MATCH($D67,マスタデータ!$B$5:$B$15,0),MATCH(X$18,マスタデータ!$C$4:$K$4,0))</f>
        <v>1</v>
      </c>
      <c r="Y67" s="5">
        <f>INDEX(マスタデータ!$C$5:$K$15,MATCH($D67,マスタデータ!$B$5:$B$15,0),MATCH(Y$18,マスタデータ!$C$4:$K$4,0))</f>
        <v>1</v>
      </c>
      <c r="Z67" s="5">
        <f>INDEX(マスタデータ!$C$5:$K$15,MATCH($D67,マスタデータ!$B$5:$B$15,0),MATCH(Z$18,マスタデータ!$C$4:$K$4,0))</f>
        <v>0.75</v>
      </c>
      <c r="AA67" s="5">
        <f>INDEX(マスタデータ!$C$5:$K$15,MATCH($D67,マスタデータ!$B$5:$B$15,0),MATCH(AA$18,マスタデータ!$C$4:$K$4,0))</f>
        <v>0.75</v>
      </c>
      <c r="AB67" s="5">
        <f>INDEX(マスタデータ!$C$5:$K$15,MATCH($D67,マスタデータ!$B$5:$B$15,0),MATCH(AB$18,マスタデータ!$C$4:$K$4,0))</f>
        <v>0.75</v>
      </c>
      <c r="AC67" s="5">
        <f>INDEX(マスタデータ!$C$5:$K$15,MATCH($D67,マスタデータ!$B$5:$B$15,0),MATCH(AC$18,マスタデータ!$C$4:$K$4,0))</f>
        <v>0.75</v>
      </c>
      <c r="AD67" s="40">
        <f>INDEX(マスタデータ!$C$5:$K$15,MATCH($D67,マスタデータ!$B$5:$B$15,0),MATCH(AD$18,マスタデータ!$C$4:$K$4,0))</f>
        <v>0</v>
      </c>
      <c r="AE67" s="10"/>
    </row>
    <row r="68" spans="1:32" x14ac:dyDescent="0.15">
      <c r="A68" s="10"/>
      <c r="B68" s="76" t="s">
        <v>122</v>
      </c>
      <c r="C68" s="82"/>
      <c r="D68" s="78" t="s">
        <v>47</v>
      </c>
      <c r="E68" s="79"/>
      <c r="F68" s="80"/>
      <c r="G68" s="80"/>
      <c r="H68" s="81"/>
      <c r="I68" s="10"/>
      <c r="J68" s="10"/>
      <c r="K68" s="10"/>
      <c r="L68" s="25" t="s">
        <v>122</v>
      </c>
      <c r="M68" s="26">
        <f t="shared" si="16"/>
        <v>49</v>
      </c>
      <c r="N68" s="5">
        <f t="shared" si="17"/>
        <v>49</v>
      </c>
      <c r="O68" s="5">
        <f t="shared" si="18"/>
        <v>48</v>
      </c>
      <c r="P68" s="5">
        <f t="shared" si="19"/>
        <v>47.5</v>
      </c>
      <c r="Q68" s="5">
        <f t="shared" si="20"/>
        <v>37.75</v>
      </c>
      <c r="R68" s="5">
        <f t="shared" si="21"/>
        <v>40.75</v>
      </c>
      <c r="S68" s="5">
        <f t="shared" si="22"/>
        <v>47.5</v>
      </c>
      <c r="T68" s="36">
        <f t="shared" si="23"/>
        <v>5</v>
      </c>
      <c r="U68" s="10"/>
      <c r="V68" s="25" t="s">
        <v>122</v>
      </c>
      <c r="W68" s="26">
        <f>INDEX(マスタデータ!$C$5:$K$15,MATCH($D68,マスタデータ!$B$5:$B$15,0),MATCH(W$18,マスタデータ!$C$4:$K$4,0))</f>
        <v>1</v>
      </c>
      <c r="X68" s="5">
        <f>INDEX(マスタデータ!$C$5:$K$15,MATCH($D68,マスタデータ!$B$5:$B$15,0),MATCH(X$18,マスタデータ!$C$4:$K$4,0))</f>
        <v>1</v>
      </c>
      <c r="Y68" s="5">
        <f>INDEX(マスタデータ!$C$5:$K$15,MATCH($D68,マスタデータ!$B$5:$B$15,0),MATCH(Y$18,マスタデータ!$C$4:$K$4,0))</f>
        <v>1</v>
      </c>
      <c r="Z68" s="5">
        <f>INDEX(マスタデータ!$C$5:$K$15,MATCH($D68,マスタデータ!$B$5:$B$15,0),MATCH(Z$18,マスタデータ!$C$4:$K$4,0))</f>
        <v>0.75</v>
      </c>
      <c r="AA68" s="5">
        <f>INDEX(マスタデータ!$C$5:$K$15,MATCH($D68,マスタデータ!$B$5:$B$15,0),MATCH(AA$18,マスタデータ!$C$4:$K$4,0))</f>
        <v>0.75</v>
      </c>
      <c r="AB68" s="5">
        <f>INDEX(マスタデータ!$C$5:$K$15,MATCH($D68,マスタデータ!$B$5:$B$15,0),MATCH(AB$18,マスタデータ!$C$4:$K$4,0))</f>
        <v>0.75</v>
      </c>
      <c r="AC68" s="5">
        <f>INDEX(マスタデータ!$C$5:$K$15,MATCH($D68,マスタデータ!$B$5:$B$15,0),MATCH(AC$18,マスタデータ!$C$4:$K$4,0))</f>
        <v>0.75</v>
      </c>
      <c r="AD68" s="40">
        <f>INDEX(マスタデータ!$C$5:$K$15,MATCH($D68,マスタデータ!$B$5:$B$15,0),MATCH(AD$18,マスタデータ!$C$4:$K$4,0))</f>
        <v>0</v>
      </c>
      <c r="AE68" s="10"/>
    </row>
    <row r="69" spans="1:32" x14ac:dyDescent="0.15">
      <c r="A69" s="10"/>
      <c r="B69" s="76" t="s">
        <v>123</v>
      </c>
      <c r="C69" s="82"/>
      <c r="D69" s="78" t="s">
        <v>47</v>
      </c>
      <c r="E69" s="79"/>
      <c r="F69" s="80"/>
      <c r="G69" s="80"/>
      <c r="H69" s="81"/>
      <c r="I69" s="10"/>
      <c r="J69" s="10"/>
      <c r="K69" s="10"/>
      <c r="L69" s="25" t="s">
        <v>123</v>
      </c>
      <c r="M69" s="26">
        <f t="shared" si="16"/>
        <v>50</v>
      </c>
      <c r="N69" s="5">
        <f t="shared" si="17"/>
        <v>50</v>
      </c>
      <c r="O69" s="5">
        <f t="shared" si="18"/>
        <v>49</v>
      </c>
      <c r="P69" s="5">
        <f t="shared" si="19"/>
        <v>48.25</v>
      </c>
      <c r="Q69" s="5">
        <f t="shared" si="20"/>
        <v>38.5</v>
      </c>
      <c r="R69" s="5">
        <f t="shared" si="21"/>
        <v>41.5</v>
      </c>
      <c r="S69" s="5">
        <f t="shared" si="22"/>
        <v>48.25</v>
      </c>
      <c r="T69" s="36">
        <f t="shared" si="23"/>
        <v>5</v>
      </c>
      <c r="U69" s="10"/>
      <c r="V69" s="25" t="s">
        <v>123</v>
      </c>
      <c r="W69" s="26">
        <f>INDEX(マスタデータ!$C$5:$K$15,MATCH($D69,マスタデータ!$B$5:$B$15,0),MATCH(W$18,マスタデータ!$C$4:$K$4,0))</f>
        <v>1</v>
      </c>
      <c r="X69" s="5">
        <f>INDEX(マスタデータ!$C$5:$K$15,MATCH($D69,マスタデータ!$B$5:$B$15,0),MATCH(X$18,マスタデータ!$C$4:$K$4,0))</f>
        <v>1</v>
      </c>
      <c r="Y69" s="5">
        <f>INDEX(マスタデータ!$C$5:$K$15,MATCH($D69,マスタデータ!$B$5:$B$15,0),MATCH(Y$18,マスタデータ!$C$4:$K$4,0))</f>
        <v>1</v>
      </c>
      <c r="Z69" s="5">
        <f>INDEX(マスタデータ!$C$5:$K$15,MATCH($D69,マスタデータ!$B$5:$B$15,0),MATCH(Z$18,マスタデータ!$C$4:$K$4,0))</f>
        <v>0.75</v>
      </c>
      <c r="AA69" s="5">
        <f>INDEX(マスタデータ!$C$5:$K$15,MATCH($D69,マスタデータ!$B$5:$B$15,0),MATCH(AA$18,マスタデータ!$C$4:$K$4,0))</f>
        <v>0.75</v>
      </c>
      <c r="AB69" s="5">
        <f>INDEX(マスタデータ!$C$5:$K$15,MATCH($D69,マスタデータ!$B$5:$B$15,0),MATCH(AB$18,マスタデータ!$C$4:$K$4,0))</f>
        <v>0.75</v>
      </c>
      <c r="AC69" s="5">
        <f>INDEX(マスタデータ!$C$5:$K$15,MATCH($D69,マスタデータ!$B$5:$B$15,0),MATCH(AC$18,マスタデータ!$C$4:$K$4,0))</f>
        <v>0.75</v>
      </c>
      <c r="AD69" s="40">
        <f>INDEX(マスタデータ!$C$5:$K$15,MATCH($D69,マスタデータ!$B$5:$B$15,0),MATCH(AD$18,マスタデータ!$C$4:$K$4,0))</f>
        <v>0</v>
      </c>
      <c r="AE69" s="10"/>
    </row>
    <row r="70" spans="1:32" x14ac:dyDescent="0.15">
      <c r="A70" s="10"/>
      <c r="B70" s="76" t="s">
        <v>124</v>
      </c>
      <c r="C70" s="82"/>
      <c r="D70" s="78" t="s">
        <v>47</v>
      </c>
      <c r="E70" s="79"/>
      <c r="F70" s="80"/>
      <c r="G70" s="80"/>
      <c r="H70" s="81"/>
      <c r="I70" s="10"/>
      <c r="J70" s="10"/>
      <c r="K70" s="10"/>
      <c r="L70" s="25" t="s">
        <v>124</v>
      </c>
      <c r="M70" s="26">
        <f t="shared" si="16"/>
        <v>51</v>
      </c>
      <c r="N70" s="5">
        <f t="shared" si="17"/>
        <v>51</v>
      </c>
      <c r="O70" s="5">
        <f t="shared" si="18"/>
        <v>50</v>
      </c>
      <c r="P70" s="5">
        <f t="shared" si="19"/>
        <v>49</v>
      </c>
      <c r="Q70" s="5">
        <f t="shared" si="20"/>
        <v>39.25</v>
      </c>
      <c r="R70" s="5">
        <f t="shared" si="21"/>
        <v>42.25</v>
      </c>
      <c r="S70" s="5">
        <f t="shared" si="22"/>
        <v>49</v>
      </c>
      <c r="T70" s="36">
        <f t="shared" si="23"/>
        <v>5</v>
      </c>
      <c r="U70" s="10"/>
      <c r="V70" s="25" t="s">
        <v>124</v>
      </c>
      <c r="W70" s="26">
        <f>INDEX(マスタデータ!$C$5:$K$15,MATCH($D70,マスタデータ!$B$5:$B$15,0),MATCH(W$18,マスタデータ!$C$4:$K$4,0))</f>
        <v>1</v>
      </c>
      <c r="X70" s="5">
        <f>INDEX(マスタデータ!$C$5:$K$15,MATCH($D70,マスタデータ!$B$5:$B$15,0),MATCH(X$18,マスタデータ!$C$4:$K$4,0))</f>
        <v>1</v>
      </c>
      <c r="Y70" s="5">
        <f>INDEX(マスタデータ!$C$5:$K$15,MATCH($D70,マスタデータ!$B$5:$B$15,0),MATCH(Y$18,マスタデータ!$C$4:$K$4,0))</f>
        <v>1</v>
      </c>
      <c r="Z70" s="5">
        <f>INDEX(マスタデータ!$C$5:$K$15,MATCH($D70,マスタデータ!$B$5:$B$15,0),MATCH(Z$18,マスタデータ!$C$4:$K$4,0))</f>
        <v>0.75</v>
      </c>
      <c r="AA70" s="5">
        <f>INDEX(マスタデータ!$C$5:$K$15,MATCH($D70,マスタデータ!$B$5:$B$15,0),MATCH(AA$18,マスタデータ!$C$4:$K$4,0))</f>
        <v>0.75</v>
      </c>
      <c r="AB70" s="5">
        <f>INDEX(マスタデータ!$C$5:$K$15,MATCH($D70,マスタデータ!$B$5:$B$15,0),MATCH(AB$18,マスタデータ!$C$4:$K$4,0))</f>
        <v>0.75</v>
      </c>
      <c r="AC70" s="5">
        <f>INDEX(マスタデータ!$C$5:$K$15,MATCH($D70,マスタデータ!$B$5:$B$15,0),MATCH(AC$18,マスタデータ!$C$4:$K$4,0))</f>
        <v>0.75</v>
      </c>
      <c r="AD70" s="40">
        <f>INDEX(マスタデータ!$C$5:$K$15,MATCH($D70,マスタデータ!$B$5:$B$15,0),MATCH(AD$18,マスタデータ!$C$4:$K$4,0))</f>
        <v>0</v>
      </c>
      <c r="AE70" s="10"/>
    </row>
    <row r="71" spans="1:32" x14ac:dyDescent="0.15">
      <c r="A71" s="10"/>
      <c r="B71" s="76" t="s">
        <v>125</v>
      </c>
      <c r="C71" s="82"/>
      <c r="D71" s="78" t="s">
        <v>47</v>
      </c>
      <c r="E71" s="79"/>
      <c r="F71" s="80"/>
      <c r="G71" s="80"/>
      <c r="H71" s="81"/>
      <c r="I71" s="10"/>
      <c r="J71" s="10"/>
      <c r="K71" s="10"/>
      <c r="L71" s="25" t="s">
        <v>125</v>
      </c>
      <c r="M71" s="26">
        <f t="shared" si="16"/>
        <v>52</v>
      </c>
      <c r="N71" s="5">
        <f t="shared" si="17"/>
        <v>52</v>
      </c>
      <c r="O71" s="5">
        <f t="shared" si="18"/>
        <v>51</v>
      </c>
      <c r="P71" s="5">
        <f t="shared" si="19"/>
        <v>49.75</v>
      </c>
      <c r="Q71" s="5">
        <f t="shared" si="20"/>
        <v>40</v>
      </c>
      <c r="R71" s="5">
        <f t="shared" si="21"/>
        <v>43</v>
      </c>
      <c r="S71" s="5">
        <f t="shared" si="22"/>
        <v>49.75</v>
      </c>
      <c r="T71" s="36">
        <f t="shared" si="23"/>
        <v>5</v>
      </c>
      <c r="U71" s="10"/>
      <c r="V71" s="25" t="s">
        <v>125</v>
      </c>
      <c r="W71" s="26">
        <f>INDEX(マスタデータ!$C$5:$K$15,MATCH($D71,マスタデータ!$B$5:$B$15,0),MATCH(W$18,マスタデータ!$C$4:$K$4,0))</f>
        <v>1</v>
      </c>
      <c r="X71" s="5">
        <f>INDEX(マスタデータ!$C$5:$K$15,MATCH($D71,マスタデータ!$B$5:$B$15,0),MATCH(X$18,マスタデータ!$C$4:$K$4,0))</f>
        <v>1</v>
      </c>
      <c r="Y71" s="5">
        <f>INDEX(マスタデータ!$C$5:$K$15,MATCH($D71,マスタデータ!$B$5:$B$15,0),MATCH(Y$18,マスタデータ!$C$4:$K$4,0))</f>
        <v>1</v>
      </c>
      <c r="Z71" s="5">
        <f>INDEX(マスタデータ!$C$5:$K$15,MATCH($D71,マスタデータ!$B$5:$B$15,0),MATCH(Z$18,マスタデータ!$C$4:$K$4,0))</f>
        <v>0.75</v>
      </c>
      <c r="AA71" s="5">
        <f>INDEX(マスタデータ!$C$5:$K$15,MATCH($D71,マスタデータ!$B$5:$B$15,0),MATCH(AA$18,マスタデータ!$C$4:$K$4,0))</f>
        <v>0.75</v>
      </c>
      <c r="AB71" s="5">
        <f>INDEX(マスタデータ!$C$5:$K$15,MATCH($D71,マスタデータ!$B$5:$B$15,0),MATCH(AB$18,マスタデータ!$C$4:$K$4,0))</f>
        <v>0.75</v>
      </c>
      <c r="AC71" s="5">
        <f>INDEX(マスタデータ!$C$5:$K$15,MATCH($D71,マスタデータ!$B$5:$B$15,0),MATCH(AC$18,マスタデータ!$C$4:$K$4,0))</f>
        <v>0.75</v>
      </c>
      <c r="AD71" s="40">
        <f>INDEX(マスタデータ!$C$5:$K$15,MATCH($D71,マスタデータ!$B$5:$B$15,0),MATCH(AD$18,マスタデータ!$C$4:$K$4,0))</f>
        <v>0</v>
      </c>
      <c r="AE71" s="10"/>
    </row>
    <row r="72" spans="1:32" x14ac:dyDescent="0.15">
      <c r="A72" s="10"/>
      <c r="B72" s="76" t="s">
        <v>126</v>
      </c>
      <c r="C72" s="82"/>
      <c r="D72" s="78" t="s">
        <v>47</v>
      </c>
      <c r="E72" s="79"/>
      <c r="F72" s="80"/>
      <c r="G72" s="80"/>
      <c r="H72" s="81"/>
      <c r="I72" s="10"/>
      <c r="J72" s="10"/>
      <c r="K72" s="10"/>
      <c r="L72" s="25" t="s">
        <v>126</v>
      </c>
      <c r="M72" s="26">
        <f t="shared" si="16"/>
        <v>53</v>
      </c>
      <c r="N72" s="5">
        <f t="shared" si="17"/>
        <v>53</v>
      </c>
      <c r="O72" s="5">
        <f t="shared" si="18"/>
        <v>52</v>
      </c>
      <c r="P72" s="5">
        <f t="shared" si="19"/>
        <v>50.5</v>
      </c>
      <c r="Q72" s="5">
        <f t="shared" si="20"/>
        <v>40.75</v>
      </c>
      <c r="R72" s="5">
        <f t="shared" si="21"/>
        <v>43.75</v>
      </c>
      <c r="S72" s="5">
        <f t="shared" si="22"/>
        <v>50.5</v>
      </c>
      <c r="T72" s="36">
        <f t="shared" si="23"/>
        <v>5</v>
      </c>
      <c r="U72" s="10"/>
      <c r="V72" s="25" t="s">
        <v>126</v>
      </c>
      <c r="W72" s="26">
        <f>INDEX(マスタデータ!$C$5:$K$15,MATCH($D72,マスタデータ!$B$5:$B$15,0),MATCH(W$18,マスタデータ!$C$4:$K$4,0))</f>
        <v>1</v>
      </c>
      <c r="X72" s="5">
        <f>INDEX(マスタデータ!$C$5:$K$15,MATCH($D72,マスタデータ!$B$5:$B$15,0),MATCH(X$18,マスタデータ!$C$4:$K$4,0))</f>
        <v>1</v>
      </c>
      <c r="Y72" s="5">
        <f>INDEX(マスタデータ!$C$5:$K$15,MATCH($D72,マスタデータ!$B$5:$B$15,0),MATCH(Y$18,マスタデータ!$C$4:$K$4,0))</f>
        <v>1</v>
      </c>
      <c r="Z72" s="5">
        <f>INDEX(マスタデータ!$C$5:$K$15,MATCH($D72,マスタデータ!$B$5:$B$15,0),MATCH(Z$18,マスタデータ!$C$4:$K$4,0))</f>
        <v>0.75</v>
      </c>
      <c r="AA72" s="5">
        <f>INDEX(マスタデータ!$C$5:$K$15,MATCH($D72,マスタデータ!$B$5:$B$15,0),MATCH(AA$18,マスタデータ!$C$4:$K$4,0))</f>
        <v>0.75</v>
      </c>
      <c r="AB72" s="5">
        <f>INDEX(マスタデータ!$C$5:$K$15,MATCH($D72,マスタデータ!$B$5:$B$15,0),MATCH(AB$18,マスタデータ!$C$4:$K$4,0))</f>
        <v>0.75</v>
      </c>
      <c r="AC72" s="5">
        <f>INDEX(マスタデータ!$C$5:$K$15,MATCH($D72,マスタデータ!$B$5:$B$15,0),MATCH(AC$18,マスタデータ!$C$4:$K$4,0))</f>
        <v>0.75</v>
      </c>
      <c r="AD72" s="40">
        <f>INDEX(マスタデータ!$C$5:$K$15,MATCH($D72,マスタデータ!$B$5:$B$15,0),MATCH(AD$18,マスタデータ!$C$4:$K$4,0))</f>
        <v>0</v>
      </c>
      <c r="AE72" s="10"/>
    </row>
    <row r="73" spans="1:32" x14ac:dyDescent="0.15">
      <c r="A73" s="10"/>
      <c r="B73" s="76" t="s">
        <v>127</v>
      </c>
      <c r="C73" s="82"/>
      <c r="D73" s="78" t="s">
        <v>47</v>
      </c>
      <c r="E73" s="79"/>
      <c r="F73" s="80"/>
      <c r="G73" s="80"/>
      <c r="H73" s="81"/>
      <c r="I73" s="10"/>
      <c r="J73" s="10"/>
      <c r="K73" s="10"/>
      <c r="L73" s="25" t="s">
        <v>127</v>
      </c>
      <c r="M73" s="26">
        <f t="shared" si="16"/>
        <v>54</v>
      </c>
      <c r="N73" s="5">
        <f t="shared" si="17"/>
        <v>54</v>
      </c>
      <c r="O73" s="5">
        <f t="shared" si="18"/>
        <v>53</v>
      </c>
      <c r="P73" s="5">
        <f t="shared" si="19"/>
        <v>51.25</v>
      </c>
      <c r="Q73" s="5">
        <f t="shared" si="20"/>
        <v>41.5</v>
      </c>
      <c r="R73" s="5">
        <f t="shared" si="21"/>
        <v>44.5</v>
      </c>
      <c r="S73" s="5">
        <f t="shared" si="22"/>
        <v>51.25</v>
      </c>
      <c r="T73" s="36">
        <f t="shared" si="23"/>
        <v>5</v>
      </c>
      <c r="U73" s="10"/>
      <c r="V73" s="25" t="s">
        <v>127</v>
      </c>
      <c r="W73" s="26">
        <f>INDEX(マスタデータ!$C$5:$K$15,MATCH($D73,マスタデータ!$B$5:$B$15,0),MATCH(W$18,マスタデータ!$C$4:$K$4,0))</f>
        <v>1</v>
      </c>
      <c r="X73" s="5">
        <f>INDEX(マスタデータ!$C$5:$K$15,MATCH($D73,マスタデータ!$B$5:$B$15,0),MATCH(X$18,マスタデータ!$C$4:$K$4,0))</f>
        <v>1</v>
      </c>
      <c r="Y73" s="5">
        <f>INDEX(マスタデータ!$C$5:$K$15,MATCH($D73,マスタデータ!$B$5:$B$15,0),MATCH(Y$18,マスタデータ!$C$4:$K$4,0))</f>
        <v>1</v>
      </c>
      <c r="Z73" s="5">
        <f>INDEX(マスタデータ!$C$5:$K$15,MATCH($D73,マスタデータ!$B$5:$B$15,0),MATCH(Z$18,マスタデータ!$C$4:$K$4,0))</f>
        <v>0.75</v>
      </c>
      <c r="AA73" s="5">
        <f>INDEX(マスタデータ!$C$5:$K$15,MATCH($D73,マスタデータ!$B$5:$B$15,0),MATCH(AA$18,マスタデータ!$C$4:$K$4,0))</f>
        <v>0.75</v>
      </c>
      <c r="AB73" s="5">
        <f>INDEX(マスタデータ!$C$5:$K$15,MATCH($D73,マスタデータ!$B$5:$B$15,0),MATCH(AB$18,マスタデータ!$C$4:$K$4,0))</f>
        <v>0.75</v>
      </c>
      <c r="AC73" s="5">
        <f>INDEX(マスタデータ!$C$5:$K$15,MATCH($D73,マスタデータ!$B$5:$B$15,0),MATCH(AC$18,マスタデータ!$C$4:$K$4,0))</f>
        <v>0.75</v>
      </c>
      <c r="AD73" s="40">
        <f>INDEX(マスタデータ!$C$5:$K$15,MATCH($D73,マスタデータ!$B$5:$B$15,0),MATCH(AD$18,マスタデータ!$C$4:$K$4,0))</f>
        <v>0</v>
      </c>
      <c r="AE73" s="10"/>
    </row>
    <row r="74" spans="1:32" x14ac:dyDescent="0.15">
      <c r="A74" s="10"/>
      <c r="B74" s="76" t="s">
        <v>128</v>
      </c>
      <c r="C74" s="82"/>
      <c r="D74" s="78" t="s">
        <v>47</v>
      </c>
      <c r="E74" s="79"/>
      <c r="F74" s="80"/>
      <c r="G74" s="80"/>
      <c r="H74" s="81"/>
      <c r="I74" s="10"/>
      <c r="J74" s="10"/>
      <c r="K74" s="10"/>
      <c r="L74" s="25" t="s">
        <v>128</v>
      </c>
      <c r="M74" s="26">
        <f t="shared" si="16"/>
        <v>55</v>
      </c>
      <c r="N74" s="5">
        <f t="shared" si="17"/>
        <v>55</v>
      </c>
      <c r="O74" s="5">
        <f t="shared" si="18"/>
        <v>54</v>
      </c>
      <c r="P74" s="5">
        <f t="shared" si="19"/>
        <v>52</v>
      </c>
      <c r="Q74" s="5">
        <f t="shared" si="20"/>
        <v>42.25</v>
      </c>
      <c r="R74" s="5">
        <f t="shared" si="21"/>
        <v>45.25</v>
      </c>
      <c r="S74" s="5">
        <f t="shared" si="22"/>
        <v>52</v>
      </c>
      <c r="T74" s="36">
        <f t="shared" si="23"/>
        <v>5</v>
      </c>
      <c r="U74" s="10"/>
      <c r="V74" s="25" t="s">
        <v>128</v>
      </c>
      <c r="W74" s="26">
        <f>INDEX(マスタデータ!$C$5:$K$15,MATCH($D74,マスタデータ!$B$5:$B$15,0),MATCH(W$18,マスタデータ!$C$4:$K$4,0))</f>
        <v>1</v>
      </c>
      <c r="X74" s="5">
        <f>INDEX(マスタデータ!$C$5:$K$15,MATCH($D74,マスタデータ!$B$5:$B$15,0),MATCH(X$18,マスタデータ!$C$4:$K$4,0))</f>
        <v>1</v>
      </c>
      <c r="Y74" s="5">
        <f>INDEX(マスタデータ!$C$5:$K$15,MATCH($D74,マスタデータ!$B$5:$B$15,0),MATCH(Y$18,マスタデータ!$C$4:$K$4,0))</f>
        <v>1</v>
      </c>
      <c r="Z74" s="5">
        <f>INDEX(マスタデータ!$C$5:$K$15,MATCH($D74,マスタデータ!$B$5:$B$15,0),MATCH(Z$18,マスタデータ!$C$4:$K$4,0))</f>
        <v>0.75</v>
      </c>
      <c r="AA74" s="5">
        <f>INDEX(マスタデータ!$C$5:$K$15,MATCH($D74,マスタデータ!$B$5:$B$15,0),MATCH(AA$18,マスタデータ!$C$4:$K$4,0))</f>
        <v>0.75</v>
      </c>
      <c r="AB74" s="5">
        <f>INDEX(マスタデータ!$C$5:$K$15,MATCH($D74,マスタデータ!$B$5:$B$15,0),MATCH(AB$18,マスタデータ!$C$4:$K$4,0))</f>
        <v>0.75</v>
      </c>
      <c r="AC74" s="5">
        <f>INDEX(マスタデータ!$C$5:$K$15,MATCH($D74,マスタデータ!$B$5:$B$15,0),MATCH(AC$18,マスタデータ!$C$4:$K$4,0))</f>
        <v>0.75</v>
      </c>
      <c r="AD74" s="40">
        <f>INDEX(マスタデータ!$C$5:$K$15,MATCH($D74,マスタデータ!$B$5:$B$15,0),MATCH(AD$18,マスタデータ!$C$4:$K$4,0))</f>
        <v>0</v>
      </c>
      <c r="AE74" s="10"/>
    </row>
    <row r="75" spans="1:32" x14ac:dyDescent="0.15">
      <c r="A75" s="10"/>
      <c r="B75" s="76" t="s">
        <v>129</v>
      </c>
      <c r="C75" s="82"/>
      <c r="D75" s="78" t="s">
        <v>47</v>
      </c>
      <c r="E75" s="79"/>
      <c r="F75" s="80"/>
      <c r="G75" s="80"/>
      <c r="H75" s="81"/>
      <c r="I75" s="10"/>
      <c r="J75" s="10"/>
      <c r="K75" s="10"/>
      <c r="L75" s="25" t="s">
        <v>129</v>
      </c>
      <c r="M75" s="26">
        <f t="shared" si="16"/>
        <v>56</v>
      </c>
      <c r="N75" s="5">
        <f t="shared" si="17"/>
        <v>56</v>
      </c>
      <c r="O75" s="5">
        <f t="shared" si="18"/>
        <v>55</v>
      </c>
      <c r="P75" s="5">
        <f t="shared" si="19"/>
        <v>52.75</v>
      </c>
      <c r="Q75" s="5">
        <f t="shared" si="20"/>
        <v>43</v>
      </c>
      <c r="R75" s="5">
        <f t="shared" si="21"/>
        <v>46</v>
      </c>
      <c r="S75" s="5">
        <f t="shared" si="22"/>
        <v>52.75</v>
      </c>
      <c r="T75" s="36">
        <f t="shared" si="23"/>
        <v>5</v>
      </c>
      <c r="U75" s="10"/>
      <c r="V75" s="25" t="s">
        <v>129</v>
      </c>
      <c r="W75" s="26">
        <f>INDEX(マスタデータ!$C$5:$K$15,MATCH($D75,マスタデータ!$B$5:$B$15,0),MATCH(W$18,マスタデータ!$C$4:$K$4,0))</f>
        <v>1</v>
      </c>
      <c r="X75" s="5">
        <f>INDEX(マスタデータ!$C$5:$K$15,MATCH($D75,マスタデータ!$B$5:$B$15,0),MATCH(X$18,マスタデータ!$C$4:$K$4,0))</f>
        <v>1</v>
      </c>
      <c r="Y75" s="5">
        <f>INDEX(マスタデータ!$C$5:$K$15,MATCH($D75,マスタデータ!$B$5:$B$15,0),MATCH(Y$18,マスタデータ!$C$4:$K$4,0))</f>
        <v>1</v>
      </c>
      <c r="Z75" s="5">
        <f>INDEX(マスタデータ!$C$5:$K$15,MATCH($D75,マスタデータ!$B$5:$B$15,0),MATCH(Z$18,マスタデータ!$C$4:$K$4,0))</f>
        <v>0.75</v>
      </c>
      <c r="AA75" s="5">
        <f>INDEX(マスタデータ!$C$5:$K$15,MATCH($D75,マスタデータ!$B$5:$B$15,0),MATCH(AA$18,マスタデータ!$C$4:$K$4,0))</f>
        <v>0.75</v>
      </c>
      <c r="AB75" s="5">
        <f>INDEX(マスタデータ!$C$5:$K$15,MATCH($D75,マスタデータ!$B$5:$B$15,0),MATCH(AB$18,マスタデータ!$C$4:$K$4,0))</f>
        <v>0.75</v>
      </c>
      <c r="AC75" s="5">
        <f>INDEX(マスタデータ!$C$5:$K$15,MATCH($D75,マスタデータ!$B$5:$B$15,0),MATCH(AC$18,マスタデータ!$C$4:$K$4,0))</f>
        <v>0.75</v>
      </c>
      <c r="AD75" s="40">
        <f>INDEX(マスタデータ!$C$5:$K$15,MATCH($D75,マスタデータ!$B$5:$B$15,0),MATCH(AD$18,マスタデータ!$C$4:$K$4,0))</f>
        <v>0</v>
      </c>
      <c r="AE75" s="10"/>
    </row>
    <row r="76" spans="1:32" x14ac:dyDescent="0.15">
      <c r="A76" s="10"/>
      <c r="B76" s="76" t="s">
        <v>130</v>
      </c>
      <c r="C76" s="82"/>
      <c r="D76" s="78" t="s">
        <v>47</v>
      </c>
      <c r="E76" s="79"/>
      <c r="F76" s="80"/>
      <c r="G76" s="80"/>
      <c r="H76" s="81"/>
      <c r="I76" s="10"/>
      <c r="J76" s="10"/>
      <c r="K76" s="10"/>
      <c r="L76" s="25" t="s">
        <v>130</v>
      </c>
      <c r="M76" s="26">
        <f t="shared" si="16"/>
        <v>57</v>
      </c>
      <c r="N76" s="5">
        <f t="shared" si="17"/>
        <v>57</v>
      </c>
      <c r="O76" s="5">
        <f t="shared" si="18"/>
        <v>56</v>
      </c>
      <c r="P76" s="5">
        <f t="shared" si="19"/>
        <v>53.5</v>
      </c>
      <c r="Q76" s="5">
        <f t="shared" si="20"/>
        <v>43.75</v>
      </c>
      <c r="R76" s="5">
        <f t="shared" si="21"/>
        <v>46.75</v>
      </c>
      <c r="S76" s="5">
        <f t="shared" si="22"/>
        <v>53.5</v>
      </c>
      <c r="T76" s="36">
        <f t="shared" si="23"/>
        <v>5</v>
      </c>
      <c r="U76" s="10"/>
      <c r="V76" s="25" t="s">
        <v>130</v>
      </c>
      <c r="W76" s="26">
        <f>INDEX(マスタデータ!$C$5:$K$15,MATCH($D76,マスタデータ!$B$5:$B$15,0),MATCH(W$18,マスタデータ!$C$4:$K$4,0))</f>
        <v>1</v>
      </c>
      <c r="X76" s="5">
        <f>INDEX(マスタデータ!$C$5:$K$15,MATCH($D76,マスタデータ!$B$5:$B$15,0),MATCH(X$18,マスタデータ!$C$4:$K$4,0))</f>
        <v>1</v>
      </c>
      <c r="Y76" s="5">
        <f>INDEX(マスタデータ!$C$5:$K$15,MATCH($D76,マスタデータ!$B$5:$B$15,0),MATCH(Y$18,マスタデータ!$C$4:$K$4,0))</f>
        <v>1</v>
      </c>
      <c r="Z76" s="5">
        <f>INDEX(マスタデータ!$C$5:$K$15,MATCH($D76,マスタデータ!$B$5:$B$15,0),MATCH(Z$18,マスタデータ!$C$4:$K$4,0))</f>
        <v>0.75</v>
      </c>
      <c r="AA76" s="5">
        <f>INDEX(マスタデータ!$C$5:$K$15,MATCH($D76,マスタデータ!$B$5:$B$15,0),MATCH(AA$18,マスタデータ!$C$4:$K$4,0))</f>
        <v>0.75</v>
      </c>
      <c r="AB76" s="5">
        <f>INDEX(マスタデータ!$C$5:$K$15,MATCH($D76,マスタデータ!$B$5:$B$15,0),MATCH(AB$18,マスタデータ!$C$4:$K$4,0))</f>
        <v>0.75</v>
      </c>
      <c r="AC76" s="5">
        <f>INDEX(マスタデータ!$C$5:$K$15,MATCH($D76,マスタデータ!$B$5:$B$15,0),MATCH(AC$18,マスタデータ!$C$4:$K$4,0))</f>
        <v>0.75</v>
      </c>
      <c r="AD76" s="40">
        <f>INDEX(マスタデータ!$C$5:$K$15,MATCH($D76,マスタデータ!$B$5:$B$15,0),MATCH(AD$18,マスタデータ!$C$4:$K$4,0))</f>
        <v>0</v>
      </c>
      <c r="AE76" s="10"/>
    </row>
    <row r="77" spans="1:32" x14ac:dyDescent="0.15">
      <c r="A77" s="10"/>
      <c r="B77" s="76" t="s">
        <v>131</v>
      </c>
      <c r="C77" s="82"/>
      <c r="D77" s="78" t="s">
        <v>47</v>
      </c>
      <c r="E77" s="79"/>
      <c r="F77" s="80"/>
      <c r="G77" s="80"/>
      <c r="H77" s="81"/>
      <c r="I77" s="10"/>
      <c r="J77" s="10"/>
      <c r="K77" s="10"/>
      <c r="L77" s="25" t="s">
        <v>131</v>
      </c>
      <c r="M77" s="26">
        <f t="shared" si="16"/>
        <v>58</v>
      </c>
      <c r="N77" s="5">
        <f t="shared" si="17"/>
        <v>58</v>
      </c>
      <c r="O77" s="5">
        <f t="shared" si="18"/>
        <v>57</v>
      </c>
      <c r="P77" s="5">
        <f t="shared" si="19"/>
        <v>54.25</v>
      </c>
      <c r="Q77" s="5">
        <f t="shared" si="20"/>
        <v>44.5</v>
      </c>
      <c r="R77" s="5">
        <f t="shared" si="21"/>
        <v>47.5</v>
      </c>
      <c r="S77" s="5">
        <f t="shared" si="22"/>
        <v>54.25</v>
      </c>
      <c r="T77" s="36">
        <f t="shared" si="23"/>
        <v>5</v>
      </c>
      <c r="U77" s="10"/>
      <c r="V77" s="25" t="s">
        <v>131</v>
      </c>
      <c r="W77" s="26">
        <f>INDEX(マスタデータ!$C$5:$K$15,MATCH($D77,マスタデータ!$B$5:$B$15,0),MATCH(W$18,マスタデータ!$C$4:$K$4,0))</f>
        <v>1</v>
      </c>
      <c r="X77" s="5">
        <f>INDEX(マスタデータ!$C$5:$K$15,MATCH($D77,マスタデータ!$B$5:$B$15,0),MATCH(X$18,マスタデータ!$C$4:$K$4,0))</f>
        <v>1</v>
      </c>
      <c r="Y77" s="5">
        <f>INDEX(マスタデータ!$C$5:$K$15,MATCH($D77,マスタデータ!$B$5:$B$15,0),MATCH(Y$18,マスタデータ!$C$4:$K$4,0))</f>
        <v>1</v>
      </c>
      <c r="Z77" s="5">
        <f>INDEX(マスタデータ!$C$5:$K$15,MATCH($D77,マスタデータ!$B$5:$B$15,0),MATCH(Z$18,マスタデータ!$C$4:$K$4,0))</f>
        <v>0.75</v>
      </c>
      <c r="AA77" s="5">
        <f>INDEX(マスタデータ!$C$5:$K$15,MATCH($D77,マスタデータ!$B$5:$B$15,0),MATCH(AA$18,マスタデータ!$C$4:$K$4,0))</f>
        <v>0.75</v>
      </c>
      <c r="AB77" s="5">
        <f>INDEX(マスタデータ!$C$5:$K$15,MATCH($D77,マスタデータ!$B$5:$B$15,0),MATCH(AB$18,マスタデータ!$C$4:$K$4,0))</f>
        <v>0.75</v>
      </c>
      <c r="AC77" s="5">
        <f>INDEX(マスタデータ!$C$5:$K$15,MATCH($D77,マスタデータ!$B$5:$B$15,0),MATCH(AC$18,マスタデータ!$C$4:$K$4,0))</f>
        <v>0.75</v>
      </c>
      <c r="AD77" s="40">
        <f>INDEX(マスタデータ!$C$5:$K$15,MATCH($D77,マスタデータ!$B$5:$B$15,0),MATCH(AD$18,マスタデータ!$C$4:$K$4,0))</f>
        <v>0</v>
      </c>
      <c r="AE77" s="10"/>
    </row>
    <row r="78" spans="1:32" x14ac:dyDescent="0.25">
      <c r="A78" s="10"/>
      <c r="B78" s="76" t="s">
        <v>132</v>
      </c>
      <c r="C78" s="82"/>
      <c r="D78" s="78" t="s">
        <v>47</v>
      </c>
      <c r="E78" s="83"/>
      <c r="F78" s="80"/>
      <c r="G78" s="80"/>
      <c r="H78" s="84"/>
      <c r="I78" s="10"/>
      <c r="J78" s="10"/>
      <c r="K78" s="10"/>
      <c r="L78" s="25" t="s">
        <v>132</v>
      </c>
      <c r="M78" s="26">
        <f t="shared" si="16"/>
        <v>59</v>
      </c>
      <c r="N78" s="5">
        <f t="shared" si="17"/>
        <v>59</v>
      </c>
      <c r="O78" s="5">
        <f t="shared" si="18"/>
        <v>58</v>
      </c>
      <c r="P78" s="5">
        <f t="shared" si="19"/>
        <v>55</v>
      </c>
      <c r="Q78" s="5">
        <f t="shared" si="20"/>
        <v>45.25</v>
      </c>
      <c r="R78" s="5">
        <f t="shared" si="21"/>
        <v>48.25</v>
      </c>
      <c r="S78" s="5">
        <f t="shared" si="22"/>
        <v>55</v>
      </c>
      <c r="T78" s="36">
        <f t="shared" si="23"/>
        <v>5</v>
      </c>
      <c r="U78" s="10"/>
      <c r="V78" s="25" t="s">
        <v>132</v>
      </c>
      <c r="W78" s="26">
        <f>INDEX(マスタデータ!$C$5:$K$15,MATCH($D78,マスタデータ!$B$5:$B$15,0),MATCH(W$18,マスタデータ!$C$4:$K$4,0))</f>
        <v>1</v>
      </c>
      <c r="X78" s="5">
        <f>INDEX(マスタデータ!$C$5:$K$15,MATCH($D78,マスタデータ!$B$5:$B$15,0),MATCH(X$18,マスタデータ!$C$4:$K$4,0))</f>
        <v>1</v>
      </c>
      <c r="Y78" s="5">
        <f>INDEX(マスタデータ!$C$5:$K$15,MATCH($D78,マスタデータ!$B$5:$B$15,0),MATCH(Y$18,マスタデータ!$C$4:$K$4,0))</f>
        <v>1</v>
      </c>
      <c r="Z78" s="5">
        <f>INDEX(マスタデータ!$C$5:$K$15,MATCH($D78,マスタデータ!$B$5:$B$15,0),MATCH(Z$18,マスタデータ!$C$4:$K$4,0))</f>
        <v>0.75</v>
      </c>
      <c r="AA78" s="5">
        <f>INDEX(マスタデータ!$C$5:$K$15,MATCH($D78,マスタデータ!$B$5:$B$15,0),MATCH(AA$18,マスタデータ!$C$4:$K$4,0))</f>
        <v>0.75</v>
      </c>
      <c r="AB78" s="5">
        <f>INDEX(マスタデータ!$C$5:$K$15,MATCH($D78,マスタデータ!$B$5:$B$15,0),MATCH(AB$18,マスタデータ!$C$4:$K$4,0))</f>
        <v>0.75</v>
      </c>
      <c r="AC78" s="5">
        <f>INDEX(マスタデータ!$C$5:$K$15,MATCH($D78,マスタデータ!$B$5:$B$15,0),MATCH(AC$18,マスタデータ!$C$4:$K$4,0))</f>
        <v>0.75</v>
      </c>
      <c r="AD78" s="40">
        <f>INDEX(マスタデータ!$C$5:$K$15,MATCH($D78,マスタデータ!$B$5:$B$15,0),MATCH(AD$18,マスタデータ!$C$4:$K$4,0))</f>
        <v>0</v>
      </c>
      <c r="AE78" s="10"/>
      <c r="AF78" s="1"/>
    </row>
    <row r="79" spans="1:32" x14ac:dyDescent="0.25">
      <c r="A79" s="10"/>
      <c r="B79" s="76" t="s">
        <v>71</v>
      </c>
      <c r="C79" s="82"/>
      <c r="D79" s="78" t="s">
        <v>47</v>
      </c>
      <c r="E79" s="83"/>
      <c r="F79" s="80"/>
      <c r="G79" s="80"/>
      <c r="H79" s="84"/>
      <c r="I79" s="10"/>
      <c r="J79" s="10"/>
      <c r="K79" s="10"/>
      <c r="L79" s="25" t="s">
        <v>71</v>
      </c>
      <c r="M79" s="26">
        <f t="shared" si="16"/>
        <v>60</v>
      </c>
      <c r="N79" s="5">
        <f t="shared" si="17"/>
        <v>60</v>
      </c>
      <c r="O79" s="5">
        <f t="shared" si="18"/>
        <v>59</v>
      </c>
      <c r="P79" s="5">
        <f t="shared" si="19"/>
        <v>55.75</v>
      </c>
      <c r="Q79" s="5">
        <f t="shared" si="20"/>
        <v>46</v>
      </c>
      <c r="R79" s="5">
        <f t="shared" si="21"/>
        <v>49</v>
      </c>
      <c r="S79" s="5">
        <f t="shared" si="22"/>
        <v>55.75</v>
      </c>
      <c r="T79" s="36">
        <f t="shared" si="23"/>
        <v>5</v>
      </c>
      <c r="U79" s="10"/>
      <c r="V79" s="25" t="s">
        <v>71</v>
      </c>
      <c r="W79" s="26">
        <f>INDEX(マスタデータ!$C$5:$K$15,MATCH($D79,マスタデータ!$B$5:$B$15,0),MATCH(W$18,マスタデータ!$C$4:$K$4,0))</f>
        <v>1</v>
      </c>
      <c r="X79" s="5">
        <f>INDEX(マスタデータ!$C$5:$K$15,MATCH($D79,マスタデータ!$B$5:$B$15,0),MATCH(X$18,マスタデータ!$C$4:$K$4,0))</f>
        <v>1</v>
      </c>
      <c r="Y79" s="5">
        <f>INDEX(マスタデータ!$C$5:$K$15,MATCH($D79,マスタデータ!$B$5:$B$15,0),MATCH(Y$18,マスタデータ!$C$4:$K$4,0))</f>
        <v>1</v>
      </c>
      <c r="Z79" s="5">
        <f>INDEX(マスタデータ!$C$5:$K$15,MATCH($D79,マスタデータ!$B$5:$B$15,0),MATCH(Z$18,マスタデータ!$C$4:$K$4,0))</f>
        <v>0.75</v>
      </c>
      <c r="AA79" s="5">
        <f>INDEX(マスタデータ!$C$5:$K$15,MATCH($D79,マスタデータ!$B$5:$B$15,0),MATCH(AA$18,マスタデータ!$C$4:$K$4,0))</f>
        <v>0.75</v>
      </c>
      <c r="AB79" s="5">
        <f>INDEX(マスタデータ!$C$5:$K$15,MATCH($D79,マスタデータ!$B$5:$B$15,0),MATCH(AB$18,マスタデータ!$C$4:$K$4,0))</f>
        <v>0.75</v>
      </c>
      <c r="AC79" s="5">
        <f>INDEX(マスタデータ!$C$5:$K$15,MATCH($D79,マスタデータ!$B$5:$B$15,0),MATCH(AC$18,マスタデータ!$C$4:$K$4,0))</f>
        <v>0.75</v>
      </c>
      <c r="AD79" s="40">
        <f>INDEX(マスタデータ!$C$5:$K$15,MATCH($D79,マスタデータ!$B$5:$B$15,0),MATCH(AD$18,マスタデータ!$C$4:$K$4,0))</f>
        <v>0</v>
      </c>
      <c r="AE79" s="10"/>
      <c r="AF79" s="1"/>
    </row>
    <row r="80" spans="1:32" x14ac:dyDescent="0.25">
      <c r="A80" s="10"/>
      <c r="B80" s="76" t="s">
        <v>133</v>
      </c>
      <c r="C80" s="82"/>
      <c r="D80" s="78" t="s">
        <v>47</v>
      </c>
      <c r="E80" s="83"/>
      <c r="F80" s="80"/>
      <c r="G80" s="80"/>
      <c r="H80" s="84"/>
      <c r="I80" s="10"/>
      <c r="J80" s="10"/>
      <c r="K80" s="10"/>
      <c r="L80" s="25" t="s">
        <v>133</v>
      </c>
      <c r="M80" s="26">
        <f t="shared" si="16"/>
        <v>61</v>
      </c>
      <c r="N80" s="5">
        <f t="shared" si="17"/>
        <v>61</v>
      </c>
      <c r="O80" s="5">
        <f t="shared" si="18"/>
        <v>60</v>
      </c>
      <c r="P80" s="5">
        <f t="shared" si="19"/>
        <v>56.5</v>
      </c>
      <c r="Q80" s="5">
        <f t="shared" si="20"/>
        <v>46.75</v>
      </c>
      <c r="R80" s="5">
        <f t="shared" si="21"/>
        <v>49.75</v>
      </c>
      <c r="S80" s="5">
        <f t="shared" si="22"/>
        <v>56.5</v>
      </c>
      <c r="T80" s="36">
        <f t="shared" si="23"/>
        <v>5</v>
      </c>
      <c r="U80" s="10"/>
      <c r="V80" s="25" t="s">
        <v>133</v>
      </c>
      <c r="W80" s="26">
        <f>INDEX(マスタデータ!$C$5:$K$15,MATCH($D80,マスタデータ!$B$5:$B$15,0),MATCH(W$18,マスタデータ!$C$4:$K$4,0))</f>
        <v>1</v>
      </c>
      <c r="X80" s="5">
        <f>INDEX(マスタデータ!$C$5:$K$15,MATCH($D80,マスタデータ!$B$5:$B$15,0),MATCH(X$18,マスタデータ!$C$4:$K$4,0))</f>
        <v>1</v>
      </c>
      <c r="Y80" s="5">
        <f>INDEX(マスタデータ!$C$5:$K$15,MATCH($D80,マスタデータ!$B$5:$B$15,0),MATCH(Y$18,マスタデータ!$C$4:$K$4,0))</f>
        <v>1</v>
      </c>
      <c r="Z80" s="5">
        <f>INDEX(マスタデータ!$C$5:$K$15,MATCH($D80,マスタデータ!$B$5:$B$15,0),MATCH(Z$18,マスタデータ!$C$4:$K$4,0))</f>
        <v>0.75</v>
      </c>
      <c r="AA80" s="5">
        <f>INDEX(マスタデータ!$C$5:$K$15,MATCH($D80,マスタデータ!$B$5:$B$15,0),MATCH(AA$18,マスタデータ!$C$4:$K$4,0))</f>
        <v>0.75</v>
      </c>
      <c r="AB80" s="5">
        <f>INDEX(マスタデータ!$C$5:$K$15,MATCH($D80,マスタデータ!$B$5:$B$15,0),MATCH(AB$18,マスタデータ!$C$4:$K$4,0))</f>
        <v>0.75</v>
      </c>
      <c r="AC80" s="5">
        <f>INDEX(マスタデータ!$C$5:$K$15,MATCH($D80,マスタデータ!$B$5:$B$15,0),MATCH(AC$18,マスタデータ!$C$4:$K$4,0))</f>
        <v>0.75</v>
      </c>
      <c r="AD80" s="40">
        <f>INDEX(マスタデータ!$C$5:$K$15,MATCH($D80,マスタデータ!$B$5:$B$15,0),MATCH(AD$18,マスタデータ!$C$4:$K$4,0))</f>
        <v>0</v>
      </c>
      <c r="AE80" s="10"/>
      <c r="AF80" s="1"/>
    </row>
    <row r="81" spans="1:32" x14ac:dyDescent="0.25">
      <c r="A81" s="10"/>
      <c r="B81" s="76" t="s">
        <v>134</v>
      </c>
      <c r="C81" s="82"/>
      <c r="D81" s="78" t="s">
        <v>47</v>
      </c>
      <c r="E81" s="83"/>
      <c r="F81" s="80"/>
      <c r="G81" s="80"/>
      <c r="H81" s="84"/>
      <c r="I81" s="10"/>
      <c r="J81" s="10"/>
      <c r="K81" s="10"/>
      <c r="L81" s="25" t="s">
        <v>134</v>
      </c>
      <c r="M81" s="26">
        <f t="shared" si="16"/>
        <v>62</v>
      </c>
      <c r="N81" s="5">
        <f t="shared" si="17"/>
        <v>62</v>
      </c>
      <c r="O81" s="5">
        <f t="shared" si="18"/>
        <v>61</v>
      </c>
      <c r="P81" s="5">
        <f t="shared" si="19"/>
        <v>57.25</v>
      </c>
      <c r="Q81" s="5">
        <f t="shared" si="20"/>
        <v>47.5</v>
      </c>
      <c r="R81" s="5">
        <f t="shared" si="21"/>
        <v>50.5</v>
      </c>
      <c r="S81" s="5">
        <f t="shared" si="22"/>
        <v>57.25</v>
      </c>
      <c r="T81" s="36">
        <f t="shared" si="23"/>
        <v>5</v>
      </c>
      <c r="U81" s="10"/>
      <c r="V81" s="25" t="s">
        <v>134</v>
      </c>
      <c r="W81" s="26">
        <f>INDEX(マスタデータ!$C$5:$K$15,MATCH($D81,マスタデータ!$B$5:$B$15,0),MATCH(W$18,マスタデータ!$C$4:$K$4,0))</f>
        <v>1</v>
      </c>
      <c r="X81" s="5">
        <f>INDEX(マスタデータ!$C$5:$K$15,MATCH($D81,マスタデータ!$B$5:$B$15,0),MATCH(X$18,マスタデータ!$C$4:$K$4,0))</f>
        <v>1</v>
      </c>
      <c r="Y81" s="5">
        <f>INDEX(マスタデータ!$C$5:$K$15,MATCH($D81,マスタデータ!$B$5:$B$15,0),MATCH(Y$18,マスタデータ!$C$4:$K$4,0))</f>
        <v>1</v>
      </c>
      <c r="Z81" s="5">
        <f>INDEX(マスタデータ!$C$5:$K$15,MATCH($D81,マスタデータ!$B$5:$B$15,0),MATCH(Z$18,マスタデータ!$C$4:$K$4,0))</f>
        <v>0.75</v>
      </c>
      <c r="AA81" s="5">
        <f>INDEX(マスタデータ!$C$5:$K$15,MATCH($D81,マスタデータ!$B$5:$B$15,0),MATCH(AA$18,マスタデータ!$C$4:$K$4,0))</f>
        <v>0.75</v>
      </c>
      <c r="AB81" s="5">
        <f>INDEX(マスタデータ!$C$5:$K$15,MATCH($D81,マスタデータ!$B$5:$B$15,0),MATCH(AB$18,マスタデータ!$C$4:$K$4,0))</f>
        <v>0.75</v>
      </c>
      <c r="AC81" s="5">
        <f>INDEX(マスタデータ!$C$5:$K$15,MATCH($D81,マスタデータ!$B$5:$B$15,0),MATCH(AC$18,マスタデータ!$C$4:$K$4,0))</f>
        <v>0.75</v>
      </c>
      <c r="AD81" s="40">
        <f>INDEX(マスタデータ!$C$5:$K$15,MATCH($D81,マスタデータ!$B$5:$B$15,0),MATCH(AD$18,マスタデータ!$C$4:$K$4,0))</f>
        <v>0</v>
      </c>
      <c r="AE81" s="10"/>
      <c r="AF81" s="1"/>
    </row>
    <row r="82" spans="1:32" x14ac:dyDescent="0.25">
      <c r="A82" s="10"/>
      <c r="B82" s="76" t="s">
        <v>135</v>
      </c>
      <c r="C82" s="82"/>
      <c r="D82" s="78" t="s">
        <v>47</v>
      </c>
      <c r="E82" s="83"/>
      <c r="F82" s="80"/>
      <c r="G82" s="80"/>
      <c r="H82" s="84"/>
      <c r="I82" s="10"/>
      <c r="J82" s="10"/>
      <c r="K82" s="10"/>
      <c r="L82" s="25" t="s">
        <v>135</v>
      </c>
      <c r="M82" s="26">
        <f t="shared" si="16"/>
        <v>63</v>
      </c>
      <c r="N82" s="5">
        <f t="shared" si="17"/>
        <v>63</v>
      </c>
      <c r="O82" s="5">
        <f t="shared" si="18"/>
        <v>62</v>
      </c>
      <c r="P82" s="5">
        <f t="shared" si="19"/>
        <v>58</v>
      </c>
      <c r="Q82" s="5">
        <f t="shared" si="20"/>
        <v>48.25</v>
      </c>
      <c r="R82" s="5">
        <f t="shared" si="21"/>
        <v>51.25</v>
      </c>
      <c r="S82" s="5">
        <f t="shared" si="22"/>
        <v>58</v>
      </c>
      <c r="T82" s="36">
        <f t="shared" si="23"/>
        <v>5</v>
      </c>
      <c r="U82" s="10"/>
      <c r="V82" s="25" t="s">
        <v>135</v>
      </c>
      <c r="W82" s="26">
        <f>INDEX(マスタデータ!$C$5:$K$15,MATCH($D82,マスタデータ!$B$5:$B$15,0),MATCH(W$18,マスタデータ!$C$4:$K$4,0))</f>
        <v>1</v>
      </c>
      <c r="X82" s="5">
        <f>INDEX(マスタデータ!$C$5:$K$15,MATCH($D82,マスタデータ!$B$5:$B$15,0),MATCH(X$18,マスタデータ!$C$4:$K$4,0))</f>
        <v>1</v>
      </c>
      <c r="Y82" s="5">
        <f>INDEX(マスタデータ!$C$5:$K$15,MATCH($D82,マスタデータ!$B$5:$B$15,0),MATCH(Y$18,マスタデータ!$C$4:$K$4,0))</f>
        <v>1</v>
      </c>
      <c r="Z82" s="5">
        <f>INDEX(マスタデータ!$C$5:$K$15,MATCH($D82,マスタデータ!$B$5:$B$15,0),MATCH(Z$18,マスタデータ!$C$4:$K$4,0))</f>
        <v>0.75</v>
      </c>
      <c r="AA82" s="5">
        <f>INDEX(マスタデータ!$C$5:$K$15,MATCH($D82,マスタデータ!$B$5:$B$15,0),MATCH(AA$18,マスタデータ!$C$4:$K$4,0))</f>
        <v>0.75</v>
      </c>
      <c r="AB82" s="5">
        <f>INDEX(マスタデータ!$C$5:$K$15,MATCH($D82,マスタデータ!$B$5:$B$15,0),MATCH(AB$18,マスタデータ!$C$4:$K$4,0))</f>
        <v>0.75</v>
      </c>
      <c r="AC82" s="5">
        <f>INDEX(マスタデータ!$C$5:$K$15,MATCH($D82,マスタデータ!$B$5:$B$15,0),MATCH(AC$18,マスタデータ!$C$4:$K$4,0))</f>
        <v>0.75</v>
      </c>
      <c r="AD82" s="40">
        <f>INDEX(マスタデータ!$C$5:$K$15,MATCH($D82,マスタデータ!$B$5:$B$15,0),MATCH(AD$18,マスタデータ!$C$4:$K$4,0))</f>
        <v>0</v>
      </c>
      <c r="AE82" s="10"/>
      <c r="AF82" s="1"/>
    </row>
    <row r="83" spans="1:32" x14ac:dyDescent="0.25">
      <c r="A83" s="10"/>
      <c r="B83" s="76" t="s">
        <v>136</v>
      </c>
      <c r="C83" s="82"/>
      <c r="D83" s="78" t="s">
        <v>47</v>
      </c>
      <c r="E83" s="83"/>
      <c r="F83" s="80"/>
      <c r="G83" s="80"/>
      <c r="H83" s="84"/>
      <c r="I83" s="10"/>
      <c r="J83" s="10"/>
      <c r="K83" s="10"/>
      <c r="L83" s="25" t="s">
        <v>136</v>
      </c>
      <c r="M83" s="26">
        <f t="shared" si="16"/>
        <v>64</v>
      </c>
      <c r="N83" s="5">
        <f t="shared" si="17"/>
        <v>64</v>
      </c>
      <c r="O83" s="5">
        <f t="shared" si="18"/>
        <v>63</v>
      </c>
      <c r="P83" s="5">
        <f t="shared" si="19"/>
        <v>58.75</v>
      </c>
      <c r="Q83" s="5">
        <f t="shared" si="20"/>
        <v>49</v>
      </c>
      <c r="R83" s="5">
        <f t="shared" si="21"/>
        <v>52</v>
      </c>
      <c r="S83" s="5">
        <f t="shared" si="22"/>
        <v>58.75</v>
      </c>
      <c r="T83" s="36">
        <f t="shared" si="23"/>
        <v>5</v>
      </c>
      <c r="U83" s="10"/>
      <c r="V83" s="25" t="s">
        <v>136</v>
      </c>
      <c r="W83" s="26">
        <f>INDEX(マスタデータ!$C$5:$K$15,MATCH($D83,マスタデータ!$B$5:$B$15,0),MATCH(W$18,マスタデータ!$C$4:$K$4,0))</f>
        <v>1</v>
      </c>
      <c r="X83" s="5">
        <f>INDEX(マスタデータ!$C$5:$K$15,MATCH($D83,マスタデータ!$B$5:$B$15,0),MATCH(X$18,マスタデータ!$C$4:$K$4,0))</f>
        <v>1</v>
      </c>
      <c r="Y83" s="5">
        <f>INDEX(マスタデータ!$C$5:$K$15,MATCH($D83,マスタデータ!$B$5:$B$15,0),MATCH(Y$18,マスタデータ!$C$4:$K$4,0))</f>
        <v>1</v>
      </c>
      <c r="Z83" s="5">
        <f>INDEX(マスタデータ!$C$5:$K$15,MATCH($D83,マスタデータ!$B$5:$B$15,0),MATCH(Z$18,マスタデータ!$C$4:$K$4,0))</f>
        <v>0.75</v>
      </c>
      <c r="AA83" s="5">
        <f>INDEX(マスタデータ!$C$5:$K$15,MATCH($D83,マスタデータ!$B$5:$B$15,0),MATCH(AA$18,マスタデータ!$C$4:$K$4,0))</f>
        <v>0.75</v>
      </c>
      <c r="AB83" s="5">
        <f>INDEX(マスタデータ!$C$5:$K$15,MATCH($D83,マスタデータ!$B$5:$B$15,0),MATCH(AB$18,マスタデータ!$C$4:$K$4,0))</f>
        <v>0.75</v>
      </c>
      <c r="AC83" s="5">
        <f>INDEX(マスタデータ!$C$5:$K$15,MATCH($D83,マスタデータ!$B$5:$B$15,0),MATCH(AC$18,マスタデータ!$C$4:$K$4,0))</f>
        <v>0.75</v>
      </c>
      <c r="AD83" s="40">
        <f>INDEX(マスタデータ!$C$5:$K$15,MATCH($D83,マスタデータ!$B$5:$B$15,0),MATCH(AD$18,マスタデータ!$C$4:$K$4,0))</f>
        <v>0</v>
      </c>
      <c r="AE83" s="10"/>
      <c r="AF83" s="1"/>
    </row>
    <row r="84" spans="1:32" x14ac:dyDescent="0.25">
      <c r="A84" s="10"/>
      <c r="B84" s="76" t="s">
        <v>137</v>
      </c>
      <c r="C84" s="82"/>
      <c r="D84" s="78" t="s">
        <v>47</v>
      </c>
      <c r="E84" s="83"/>
      <c r="F84" s="80"/>
      <c r="G84" s="80"/>
      <c r="H84" s="84"/>
      <c r="I84" s="10"/>
      <c r="J84" s="10"/>
      <c r="K84" s="10"/>
      <c r="L84" s="25" t="s">
        <v>137</v>
      </c>
      <c r="M84" s="26">
        <f t="shared" si="16"/>
        <v>65</v>
      </c>
      <c r="N84" s="5">
        <f t="shared" si="17"/>
        <v>65</v>
      </c>
      <c r="O84" s="5">
        <f t="shared" si="18"/>
        <v>64</v>
      </c>
      <c r="P84" s="5">
        <f t="shared" si="19"/>
        <v>59.5</v>
      </c>
      <c r="Q84" s="5">
        <f t="shared" si="20"/>
        <v>49.75</v>
      </c>
      <c r="R84" s="5">
        <f t="shared" si="21"/>
        <v>52.75</v>
      </c>
      <c r="S84" s="5">
        <f t="shared" si="22"/>
        <v>59.5</v>
      </c>
      <c r="T84" s="36">
        <f t="shared" si="23"/>
        <v>5</v>
      </c>
      <c r="U84" s="10"/>
      <c r="V84" s="25" t="s">
        <v>137</v>
      </c>
      <c r="W84" s="26">
        <f>INDEX(マスタデータ!$C$5:$K$15,MATCH($D84,マスタデータ!$B$5:$B$15,0),MATCH(W$18,マスタデータ!$C$4:$K$4,0))</f>
        <v>1</v>
      </c>
      <c r="X84" s="5">
        <f>INDEX(マスタデータ!$C$5:$K$15,MATCH($D84,マスタデータ!$B$5:$B$15,0),MATCH(X$18,マスタデータ!$C$4:$K$4,0))</f>
        <v>1</v>
      </c>
      <c r="Y84" s="5">
        <f>INDEX(マスタデータ!$C$5:$K$15,MATCH($D84,マスタデータ!$B$5:$B$15,0),MATCH(Y$18,マスタデータ!$C$4:$K$4,0))</f>
        <v>1</v>
      </c>
      <c r="Z84" s="5">
        <f>INDEX(マスタデータ!$C$5:$K$15,MATCH($D84,マスタデータ!$B$5:$B$15,0),MATCH(Z$18,マスタデータ!$C$4:$K$4,0))</f>
        <v>0.75</v>
      </c>
      <c r="AA84" s="5">
        <f>INDEX(マスタデータ!$C$5:$K$15,MATCH($D84,マスタデータ!$B$5:$B$15,0),MATCH(AA$18,マスタデータ!$C$4:$K$4,0))</f>
        <v>0.75</v>
      </c>
      <c r="AB84" s="5">
        <f>INDEX(マスタデータ!$C$5:$K$15,MATCH($D84,マスタデータ!$B$5:$B$15,0),MATCH(AB$18,マスタデータ!$C$4:$K$4,0))</f>
        <v>0.75</v>
      </c>
      <c r="AC84" s="5">
        <f>INDEX(マスタデータ!$C$5:$K$15,MATCH($D84,マスタデータ!$B$5:$B$15,0),MATCH(AC$18,マスタデータ!$C$4:$K$4,0))</f>
        <v>0.75</v>
      </c>
      <c r="AD84" s="40">
        <f>INDEX(マスタデータ!$C$5:$K$15,MATCH($D84,マスタデータ!$B$5:$B$15,0),MATCH(AD$18,マスタデータ!$C$4:$K$4,0))</f>
        <v>0</v>
      </c>
      <c r="AE84" s="10"/>
      <c r="AF84" s="1"/>
    </row>
    <row r="85" spans="1:32" x14ac:dyDescent="0.25">
      <c r="A85" s="10"/>
      <c r="B85" s="76" t="s">
        <v>138</v>
      </c>
      <c r="C85" s="82"/>
      <c r="D85" s="78" t="s">
        <v>47</v>
      </c>
      <c r="E85" s="83"/>
      <c r="F85" s="80"/>
      <c r="G85" s="80"/>
      <c r="H85" s="84"/>
      <c r="I85" s="10"/>
      <c r="J85" s="10"/>
      <c r="K85" s="10"/>
      <c r="L85" s="25" t="s">
        <v>138</v>
      </c>
      <c r="M85" s="26">
        <f t="shared" ref="M85:M118" si="24">M84+W84</f>
        <v>66</v>
      </c>
      <c r="N85" s="5">
        <f t="shared" ref="N85:N118" si="25">N84+X84</f>
        <v>66</v>
      </c>
      <c r="O85" s="5">
        <f t="shared" ref="O85:O118" si="26">O84+Y84</f>
        <v>65</v>
      </c>
      <c r="P85" s="5">
        <f t="shared" ref="P85:P118" si="27">P84+Z84</f>
        <v>60.25</v>
      </c>
      <c r="Q85" s="5">
        <f t="shared" ref="Q85:Q118" si="28">Q84+AA84</f>
        <v>50.5</v>
      </c>
      <c r="R85" s="5">
        <f t="shared" ref="R85:R118" si="29">R84+AB84</f>
        <v>53.5</v>
      </c>
      <c r="S85" s="5">
        <f t="shared" ref="S85:S118" si="30">S84+AC84</f>
        <v>60.25</v>
      </c>
      <c r="T85" s="36">
        <f t="shared" ref="T85:T118" si="31">INT(T84)+MIN(T84-INT(T84)+AD84,1.875)</f>
        <v>5</v>
      </c>
      <c r="U85" s="10"/>
      <c r="V85" s="25" t="s">
        <v>138</v>
      </c>
      <c r="W85" s="26">
        <f>INDEX(マスタデータ!$C$5:$K$15,MATCH($D85,マスタデータ!$B$5:$B$15,0),MATCH(W$18,マスタデータ!$C$4:$K$4,0))</f>
        <v>1</v>
      </c>
      <c r="X85" s="5">
        <f>INDEX(マスタデータ!$C$5:$K$15,MATCH($D85,マスタデータ!$B$5:$B$15,0),MATCH(X$18,マスタデータ!$C$4:$K$4,0))</f>
        <v>1</v>
      </c>
      <c r="Y85" s="5">
        <f>INDEX(マスタデータ!$C$5:$K$15,MATCH($D85,マスタデータ!$B$5:$B$15,0),MATCH(Y$18,マスタデータ!$C$4:$K$4,0))</f>
        <v>1</v>
      </c>
      <c r="Z85" s="5">
        <f>INDEX(マスタデータ!$C$5:$K$15,MATCH($D85,マスタデータ!$B$5:$B$15,0),MATCH(Z$18,マスタデータ!$C$4:$K$4,0))</f>
        <v>0.75</v>
      </c>
      <c r="AA85" s="5">
        <f>INDEX(マスタデータ!$C$5:$K$15,MATCH($D85,マスタデータ!$B$5:$B$15,0),MATCH(AA$18,マスタデータ!$C$4:$K$4,0))</f>
        <v>0.75</v>
      </c>
      <c r="AB85" s="5">
        <f>INDEX(マスタデータ!$C$5:$K$15,MATCH($D85,マスタデータ!$B$5:$B$15,0),MATCH(AB$18,マスタデータ!$C$4:$K$4,0))</f>
        <v>0.75</v>
      </c>
      <c r="AC85" s="5">
        <f>INDEX(マスタデータ!$C$5:$K$15,MATCH($D85,マスタデータ!$B$5:$B$15,0),MATCH(AC$18,マスタデータ!$C$4:$K$4,0))</f>
        <v>0.75</v>
      </c>
      <c r="AD85" s="40">
        <f>INDEX(マスタデータ!$C$5:$K$15,MATCH($D85,マスタデータ!$B$5:$B$15,0),MATCH(AD$18,マスタデータ!$C$4:$K$4,0))</f>
        <v>0</v>
      </c>
      <c r="AE85" s="10"/>
      <c r="AF85" s="1"/>
    </row>
    <row r="86" spans="1:32" x14ac:dyDescent="0.25">
      <c r="A86" s="10"/>
      <c r="B86" s="76" t="s">
        <v>139</v>
      </c>
      <c r="C86" s="82"/>
      <c r="D86" s="78" t="s">
        <v>47</v>
      </c>
      <c r="E86" s="83"/>
      <c r="F86" s="80"/>
      <c r="G86" s="80"/>
      <c r="H86" s="84"/>
      <c r="I86" s="10"/>
      <c r="J86" s="10"/>
      <c r="K86" s="10"/>
      <c r="L86" s="25" t="s">
        <v>139</v>
      </c>
      <c r="M86" s="26">
        <f t="shared" si="24"/>
        <v>67</v>
      </c>
      <c r="N86" s="5">
        <f t="shared" si="25"/>
        <v>67</v>
      </c>
      <c r="O86" s="5">
        <f t="shared" si="26"/>
        <v>66</v>
      </c>
      <c r="P86" s="5">
        <f t="shared" si="27"/>
        <v>61</v>
      </c>
      <c r="Q86" s="5">
        <f t="shared" si="28"/>
        <v>51.25</v>
      </c>
      <c r="R86" s="5">
        <f t="shared" si="29"/>
        <v>54.25</v>
      </c>
      <c r="S86" s="5">
        <f t="shared" si="30"/>
        <v>61</v>
      </c>
      <c r="T86" s="36">
        <f t="shared" si="31"/>
        <v>5</v>
      </c>
      <c r="U86" s="10"/>
      <c r="V86" s="25" t="s">
        <v>139</v>
      </c>
      <c r="W86" s="26">
        <f>INDEX(マスタデータ!$C$5:$K$15,MATCH($D86,マスタデータ!$B$5:$B$15,0),MATCH(W$18,マスタデータ!$C$4:$K$4,0))</f>
        <v>1</v>
      </c>
      <c r="X86" s="5">
        <f>INDEX(マスタデータ!$C$5:$K$15,MATCH($D86,マスタデータ!$B$5:$B$15,0),MATCH(X$18,マスタデータ!$C$4:$K$4,0))</f>
        <v>1</v>
      </c>
      <c r="Y86" s="5">
        <f>INDEX(マスタデータ!$C$5:$K$15,MATCH($D86,マスタデータ!$B$5:$B$15,0),MATCH(Y$18,マスタデータ!$C$4:$K$4,0))</f>
        <v>1</v>
      </c>
      <c r="Z86" s="5">
        <f>INDEX(マスタデータ!$C$5:$K$15,MATCH($D86,マスタデータ!$B$5:$B$15,0),MATCH(Z$18,マスタデータ!$C$4:$K$4,0))</f>
        <v>0.75</v>
      </c>
      <c r="AA86" s="5">
        <f>INDEX(マスタデータ!$C$5:$K$15,MATCH($D86,マスタデータ!$B$5:$B$15,0),MATCH(AA$18,マスタデータ!$C$4:$K$4,0))</f>
        <v>0.75</v>
      </c>
      <c r="AB86" s="5">
        <f>INDEX(マスタデータ!$C$5:$K$15,MATCH($D86,マスタデータ!$B$5:$B$15,0),MATCH(AB$18,マスタデータ!$C$4:$K$4,0))</f>
        <v>0.75</v>
      </c>
      <c r="AC86" s="5">
        <f>INDEX(マスタデータ!$C$5:$K$15,MATCH($D86,マスタデータ!$B$5:$B$15,0),MATCH(AC$18,マスタデータ!$C$4:$K$4,0))</f>
        <v>0.75</v>
      </c>
      <c r="AD86" s="40">
        <f>INDEX(マスタデータ!$C$5:$K$15,MATCH($D86,マスタデータ!$B$5:$B$15,0),MATCH(AD$18,マスタデータ!$C$4:$K$4,0))</f>
        <v>0</v>
      </c>
      <c r="AE86" s="10"/>
      <c r="AF86" s="1"/>
    </row>
    <row r="87" spans="1:32" x14ac:dyDescent="0.25">
      <c r="A87" s="10"/>
      <c r="B87" s="76" t="s">
        <v>140</v>
      </c>
      <c r="C87" s="82"/>
      <c r="D87" s="78" t="s">
        <v>47</v>
      </c>
      <c r="E87" s="83"/>
      <c r="F87" s="80"/>
      <c r="G87" s="80"/>
      <c r="H87" s="84"/>
      <c r="I87" s="10"/>
      <c r="J87" s="10"/>
      <c r="K87" s="10"/>
      <c r="L87" s="25" t="s">
        <v>140</v>
      </c>
      <c r="M87" s="26">
        <f t="shared" si="24"/>
        <v>68</v>
      </c>
      <c r="N87" s="5">
        <f t="shared" si="25"/>
        <v>68</v>
      </c>
      <c r="O87" s="5">
        <f t="shared" si="26"/>
        <v>67</v>
      </c>
      <c r="P87" s="5">
        <f t="shared" si="27"/>
        <v>61.75</v>
      </c>
      <c r="Q87" s="5">
        <f t="shared" si="28"/>
        <v>52</v>
      </c>
      <c r="R87" s="5">
        <f t="shared" si="29"/>
        <v>55</v>
      </c>
      <c r="S87" s="5">
        <f t="shared" si="30"/>
        <v>61.75</v>
      </c>
      <c r="T87" s="36">
        <f t="shared" si="31"/>
        <v>5</v>
      </c>
      <c r="U87" s="10"/>
      <c r="V87" s="25" t="s">
        <v>140</v>
      </c>
      <c r="W87" s="26">
        <f>INDEX(マスタデータ!$C$5:$K$15,MATCH($D87,マスタデータ!$B$5:$B$15,0),MATCH(W$18,マスタデータ!$C$4:$K$4,0))</f>
        <v>1</v>
      </c>
      <c r="X87" s="5">
        <f>INDEX(マスタデータ!$C$5:$K$15,MATCH($D87,マスタデータ!$B$5:$B$15,0),MATCH(X$18,マスタデータ!$C$4:$K$4,0))</f>
        <v>1</v>
      </c>
      <c r="Y87" s="5">
        <f>INDEX(マスタデータ!$C$5:$K$15,MATCH($D87,マスタデータ!$B$5:$B$15,0),MATCH(Y$18,マスタデータ!$C$4:$K$4,0))</f>
        <v>1</v>
      </c>
      <c r="Z87" s="5">
        <f>INDEX(マスタデータ!$C$5:$K$15,MATCH($D87,マスタデータ!$B$5:$B$15,0),MATCH(Z$18,マスタデータ!$C$4:$K$4,0))</f>
        <v>0.75</v>
      </c>
      <c r="AA87" s="5">
        <f>INDEX(マスタデータ!$C$5:$K$15,MATCH($D87,マスタデータ!$B$5:$B$15,0),MATCH(AA$18,マスタデータ!$C$4:$K$4,0))</f>
        <v>0.75</v>
      </c>
      <c r="AB87" s="5">
        <f>INDEX(マスタデータ!$C$5:$K$15,MATCH($D87,マスタデータ!$B$5:$B$15,0),MATCH(AB$18,マスタデータ!$C$4:$K$4,0))</f>
        <v>0.75</v>
      </c>
      <c r="AC87" s="5">
        <f>INDEX(マスタデータ!$C$5:$K$15,MATCH($D87,マスタデータ!$B$5:$B$15,0),MATCH(AC$18,マスタデータ!$C$4:$K$4,0))</f>
        <v>0.75</v>
      </c>
      <c r="AD87" s="40">
        <f>INDEX(マスタデータ!$C$5:$K$15,MATCH($D87,マスタデータ!$B$5:$B$15,0),MATCH(AD$18,マスタデータ!$C$4:$K$4,0))</f>
        <v>0</v>
      </c>
      <c r="AE87" s="10"/>
      <c r="AF87" s="1"/>
    </row>
    <row r="88" spans="1:32" x14ac:dyDescent="0.25">
      <c r="A88" s="10"/>
      <c r="B88" s="76" t="s">
        <v>141</v>
      </c>
      <c r="C88" s="82"/>
      <c r="D88" s="78" t="s">
        <v>47</v>
      </c>
      <c r="E88" s="83"/>
      <c r="F88" s="80"/>
      <c r="G88" s="80"/>
      <c r="H88" s="84"/>
      <c r="I88" s="10"/>
      <c r="J88" s="10"/>
      <c r="K88" s="10"/>
      <c r="L88" s="25" t="s">
        <v>141</v>
      </c>
      <c r="M88" s="26">
        <f t="shared" si="24"/>
        <v>69</v>
      </c>
      <c r="N88" s="5">
        <f t="shared" si="25"/>
        <v>69</v>
      </c>
      <c r="O88" s="5">
        <f t="shared" si="26"/>
        <v>68</v>
      </c>
      <c r="P88" s="5">
        <f t="shared" si="27"/>
        <v>62.5</v>
      </c>
      <c r="Q88" s="5">
        <f t="shared" si="28"/>
        <v>52.75</v>
      </c>
      <c r="R88" s="5">
        <f t="shared" si="29"/>
        <v>55.75</v>
      </c>
      <c r="S88" s="5">
        <f t="shared" si="30"/>
        <v>62.5</v>
      </c>
      <c r="T88" s="36">
        <f t="shared" si="31"/>
        <v>5</v>
      </c>
      <c r="U88" s="10"/>
      <c r="V88" s="25" t="s">
        <v>141</v>
      </c>
      <c r="W88" s="26">
        <f>INDEX(マスタデータ!$C$5:$K$15,MATCH($D88,マスタデータ!$B$5:$B$15,0),MATCH(W$18,マスタデータ!$C$4:$K$4,0))</f>
        <v>1</v>
      </c>
      <c r="X88" s="5">
        <f>INDEX(マスタデータ!$C$5:$K$15,MATCH($D88,マスタデータ!$B$5:$B$15,0),MATCH(X$18,マスタデータ!$C$4:$K$4,0))</f>
        <v>1</v>
      </c>
      <c r="Y88" s="5">
        <f>INDEX(マスタデータ!$C$5:$K$15,MATCH($D88,マスタデータ!$B$5:$B$15,0),MATCH(Y$18,マスタデータ!$C$4:$K$4,0))</f>
        <v>1</v>
      </c>
      <c r="Z88" s="5">
        <f>INDEX(マスタデータ!$C$5:$K$15,MATCH($D88,マスタデータ!$B$5:$B$15,0),MATCH(Z$18,マスタデータ!$C$4:$K$4,0))</f>
        <v>0.75</v>
      </c>
      <c r="AA88" s="5">
        <f>INDEX(マスタデータ!$C$5:$K$15,MATCH($D88,マスタデータ!$B$5:$B$15,0),MATCH(AA$18,マスタデータ!$C$4:$K$4,0))</f>
        <v>0.75</v>
      </c>
      <c r="AB88" s="5">
        <f>INDEX(マスタデータ!$C$5:$K$15,MATCH($D88,マスタデータ!$B$5:$B$15,0),MATCH(AB$18,マスタデータ!$C$4:$K$4,0))</f>
        <v>0.75</v>
      </c>
      <c r="AC88" s="5">
        <f>INDEX(マスタデータ!$C$5:$K$15,MATCH($D88,マスタデータ!$B$5:$B$15,0),MATCH(AC$18,マスタデータ!$C$4:$K$4,0))</f>
        <v>0.75</v>
      </c>
      <c r="AD88" s="40">
        <f>INDEX(マスタデータ!$C$5:$K$15,MATCH($D88,マスタデータ!$B$5:$B$15,0),MATCH(AD$18,マスタデータ!$C$4:$K$4,0))</f>
        <v>0</v>
      </c>
      <c r="AE88" s="10"/>
      <c r="AF88" s="1"/>
    </row>
    <row r="89" spans="1:32" x14ac:dyDescent="0.25">
      <c r="A89" s="10"/>
      <c r="B89" s="76" t="s">
        <v>142</v>
      </c>
      <c r="C89" s="82"/>
      <c r="D89" s="78" t="s">
        <v>47</v>
      </c>
      <c r="E89" s="83"/>
      <c r="F89" s="80"/>
      <c r="G89" s="80"/>
      <c r="H89" s="84"/>
      <c r="I89" s="10"/>
      <c r="J89" s="10"/>
      <c r="K89" s="10"/>
      <c r="L89" s="25" t="s">
        <v>142</v>
      </c>
      <c r="M89" s="26">
        <f t="shared" si="24"/>
        <v>70</v>
      </c>
      <c r="N89" s="5">
        <f t="shared" si="25"/>
        <v>70</v>
      </c>
      <c r="O89" s="5">
        <f t="shared" si="26"/>
        <v>69</v>
      </c>
      <c r="P89" s="5">
        <f t="shared" si="27"/>
        <v>63.25</v>
      </c>
      <c r="Q89" s="5">
        <f t="shared" si="28"/>
        <v>53.5</v>
      </c>
      <c r="R89" s="5">
        <f t="shared" si="29"/>
        <v>56.5</v>
      </c>
      <c r="S89" s="5">
        <f t="shared" si="30"/>
        <v>63.25</v>
      </c>
      <c r="T89" s="36">
        <f t="shared" si="31"/>
        <v>5</v>
      </c>
      <c r="U89" s="10"/>
      <c r="V89" s="25" t="s">
        <v>142</v>
      </c>
      <c r="W89" s="26">
        <f>INDEX(マスタデータ!$C$5:$K$15,MATCH($D89,マスタデータ!$B$5:$B$15,0),MATCH(W$18,マスタデータ!$C$4:$K$4,0))</f>
        <v>1</v>
      </c>
      <c r="X89" s="5">
        <f>INDEX(マスタデータ!$C$5:$K$15,MATCH($D89,マスタデータ!$B$5:$B$15,0),MATCH(X$18,マスタデータ!$C$4:$K$4,0))</f>
        <v>1</v>
      </c>
      <c r="Y89" s="5">
        <f>INDEX(マスタデータ!$C$5:$K$15,MATCH($D89,マスタデータ!$B$5:$B$15,0),MATCH(Y$18,マスタデータ!$C$4:$K$4,0))</f>
        <v>1</v>
      </c>
      <c r="Z89" s="5">
        <f>INDEX(マスタデータ!$C$5:$K$15,MATCH($D89,マスタデータ!$B$5:$B$15,0),MATCH(Z$18,マスタデータ!$C$4:$K$4,0))</f>
        <v>0.75</v>
      </c>
      <c r="AA89" s="5">
        <f>INDEX(マスタデータ!$C$5:$K$15,MATCH($D89,マスタデータ!$B$5:$B$15,0),MATCH(AA$18,マスタデータ!$C$4:$K$4,0))</f>
        <v>0.75</v>
      </c>
      <c r="AB89" s="5">
        <f>INDEX(マスタデータ!$C$5:$K$15,MATCH($D89,マスタデータ!$B$5:$B$15,0),MATCH(AB$18,マスタデータ!$C$4:$K$4,0))</f>
        <v>0.75</v>
      </c>
      <c r="AC89" s="5">
        <f>INDEX(マスタデータ!$C$5:$K$15,MATCH($D89,マスタデータ!$B$5:$B$15,0),MATCH(AC$18,マスタデータ!$C$4:$K$4,0))</f>
        <v>0.75</v>
      </c>
      <c r="AD89" s="40">
        <f>INDEX(マスタデータ!$C$5:$K$15,MATCH($D89,マスタデータ!$B$5:$B$15,0),MATCH(AD$18,マスタデータ!$C$4:$K$4,0))</f>
        <v>0</v>
      </c>
      <c r="AE89" s="10"/>
      <c r="AF89" s="1"/>
    </row>
    <row r="90" spans="1:32" x14ac:dyDescent="0.25">
      <c r="A90" s="10"/>
      <c r="B90" s="76" t="s">
        <v>143</v>
      </c>
      <c r="C90" s="82"/>
      <c r="D90" s="78" t="s">
        <v>47</v>
      </c>
      <c r="E90" s="83"/>
      <c r="F90" s="80"/>
      <c r="G90" s="80"/>
      <c r="H90" s="84"/>
      <c r="I90" s="10"/>
      <c r="J90" s="10"/>
      <c r="K90" s="10"/>
      <c r="L90" s="25" t="s">
        <v>143</v>
      </c>
      <c r="M90" s="26">
        <f t="shared" si="24"/>
        <v>71</v>
      </c>
      <c r="N90" s="5">
        <f t="shared" si="25"/>
        <v>71</v>
      </c>
      <c r="O90" s="5">
        <f t="shared" si="26"/>
        <v>70</v>
      </c>
      <c r="P90" s="5">
        <f t="shared" si="27"/>
        <v>64</v>
      </c>
      <c r="Q90" s="5">
        <f t="shared" si="28"/>
        <v>54.25</v>
      </c>
      <c r="R90" s="5">
        <f t="shared" si="29"/>
        <v>57.25</v>
      </c>
      <c r="S90" s="5">
        <f t="shared" si="30"/>
        <v>64</v>
      </c>
      <c r="T90" s="36">
        <f t="shared" si="31"/>
        <v>5</v>
      </c>
      <c r="U90" s="10"/>
      <c r="V90" s="25" t="s">
        <v>143</v>
      </c>
      <c r="W90" s="26">
        <f>INDEX(マスタデータ!$C$5:$K$15,MATCH($D90,マスタデータ!$B$5:$B$15,0),MATCH(W$18,マスタデータ!$C$4:$K$4,0))</f>
        <v>1</v>
      </c>
      <c r="X90" s="5">
        <f>INDEX(マスタデータ!$C$5:$K$15,MATCH($D90,マスタデータ!$B$5:$B$15,0),MATCH(X$18,マスタデータ!$C$4:$K$4,0))</f>
        <v>1</v>
      </c>
      <c r="Y90" s="5">
        <f>INDEX(マスタデータ!$C$5:$K$15,MATCH($D90,マスタデータ!$B$5:$B$15,0),MATCH(Y$18,マスタデータ!$C$4:$K$4,0))</f>
        <v>1</v>
      </c>
      <c r="Z90" s="5">
        <f>INDEX(マスタデータ!$C$5:$K$15,MATCH($D90,マスタデータ!$B$5:$B$15,0),MATCH(Z$18,マスタデータ!$C$4:$K$4,0))</f>
        <v>0.75</v>
      </c>
      <c r="AA90" s="5">
        <f>INDEX(マスタデータ!$C$5:$K$15,MATCH($D90,マスタデータ!$B$5:$B$15,0),MATCH(AA$18,マスタデータ!$C$4:$K$4,0))</f>
        <v>0.75</v>
      </c>
      <c r="AB90" s="5">
        <f>INDEX(マスタデータ!$C$5:$K$15,MATCH($D90,マスタデータ!$B$5:$B$15,0),MATCH(AB$18,マスタデータ!$C$4:$K$4,0))</f>
        <v>0.75</v>
      </c>
      <c r="AC90" s="5">
        <f>INDEX(マスタデータ!$C$5:$K$15,MATCH($D90,マスタデータ!$B$5:$B$15,0),MATCH(AC$18,マスタデータ!$C$4:$K$4,0))</f>
        <v>0.75</v>
      </c>
      <c r="AD90" s="40">
        <f>INDEX(マスタデータ!$C$5:$K$15,MATCH($D90,マスタデータ!$B$5:$B$15,0),MATCH(AD$18,マスタデータ!$C$4:$K$4,0))</f>
        <v>0</v>
      </c>
      <c r="AE90" s="10"/>
      <c r="AF90" s="1"/>
    </row>
    <row r="91" spans="1:32" x14ac:dyDescent="0.25">
      <c r="A91" s="10"/>
      <c r="B91" s="76" t="s">
        <v>144</v>
      </c>
      <c r="C91" s="82"/>
      <c r="D91" s="78" t="s">
        <v>47</v>
      </c>
      <c r="E91" s="83"/>
      <c r="F91" s="80"/>
      <c r="G91" s="80"/>
      <c r="H91" s="84"/>
      <c r="I91" s="10"/>
      <c r="J91" s="10"/>
      <c r="K91" s="10"/>
      <c r="L91" s="25" t="s">
        <v>144</v>
      </c>
      <c r="M91" s="26">
        <f t="shared" si="24"/>
        <v>72</v>
      </c>
      <c r="N91" s="5">
        <f t="shared" si="25"/>
        <v>72</v>
      </c>
      <c r="O91" s="5">
        <f t="shared" si="26"/>
        <v>71</v>
      </c>
      <c r="P91" s="5">
        <f t="shared" si="27"/>
        <v>64.75</v>
      </c>
      <c r="Q91" s="5">
        <f t="shared" si="28"/>
        <v>55</v>
      </c>
      <c r="R91" s="5">
        <f t="shared" si="29"/>
        <v>58</v>
      </c>
      <c r="S91" s="5">
        <f t="shared" si="30"/>
        <v>64.75</v>
      </c>
      <c r="T91" s="36">
        <f t="shared" si="31"/>
        <v>5</v>
      </c>
      <c r="U91" s="10"/>
      <c r="V91" s="25" t="s">
        <v>144</v>
      </c>
      <c r="W91" s="26">
        <f>INDEX(マスタデータ!$C$5:$K$15,MATCH($D91,マスタデータ!$B$5:$B$15,0),MATCH(W$18,マスタデータ!$C$4:$K$4,0))</f>
        <v>1</v>
      </c>
      <c r="X91" s="5">
        <f>INDEX(マスタデータ!$C$5:$K$15,MATCH($D91,マスタデータ!$B$5:$B$15,0),MATCH(X$18,マスタデータ!$C$4:$K$4,0))</f>
        <v>1</v>
      </c>
      <c r="Y91" s="5">
        <f>INDEX(マスタデータ!$C$5:$K$15,MATCH($D91,マスタデータ!$B$5:$B$15,0),MATCH(Y$18,マスタデータ!$C$4:$K$4,0))</f>
        <v>1</v>
      </c>
      <c r="Z91" s="5">
        <f>INDEX(マスタデータ!$C$5:$K$15,MATCH($D91,マスタデータ!$B$5:$B$15,0),MATCH(Z$18,マスタデータ!$C$4:$K$4,0))</f>
        <v>0.75</v>
      </c>
      <c r="AA91" s="5">
        <f>INDEX(マスタデータ!$C$5:$K$15,MATCH($D91,マスタデータ!$B$5:$B$15,0),MATCH(AA$18,マスタデータ!$C$4:$K$4,0))</f>
        <v>0.75</v>
      </c>
      <c r="AB91" s="5">
        <f>INDEX(マスタデータ!$C$5:$K$15,MATCH($D91,マスタデータ!$B$5:$B$15,0),MATCH(AB$18,マスタデータ!$C$4:$K$4,0))</f>
        <v>0.75</v>
      </c>
      <c r="AC91" s="5">
        <f>INDEX(マスタデータ!$C$5:$K$15,MATCH($D91,マスタデータ!$B$5:$B$15,0),MATCH(AC$18,マスタデータ!$C$4:$K$4,0))</f>
        <v>0.75</v>
      </c>
      <c r="AD91" s="40">
        <f>INDEX(マスタデータ!$C$5:$K$15,MATCH($D91,マスタデータ!$B$5:$B$15,0),MATCH(AD$18,マスタデータ!$C$4:$K$4,0))</f>
        <v>0</v>
      </c>
      <c r="AE91" s="10"/>
      <c r="AF91" s="1"/>
    </row>
    <row r="92" spans="1:32" x14ac:dyDescent="0.25">
      <c r="A92" s="10"/>
      <c r="B92" s="76" t="s">
        <v>145</v>
      </c>
      <c r="C92" s="82"/>
      <c r="D92" s="78" t="s">
        <v>47</v>
      </c>
      <c r="E92" s="83"/>
      <c r="F92" s="80"/>
      <c r="G92" s="80"/>
      <c r="H92" s="84"/>
      <c r="I92" s="10"/>
      <c r="J92" s="10"/>
      <c r="K92" s="10"/>
      <c r="L92" s="25" t="s">
        <v>145</v>
      </c>
      <c r="M92" s="26">
        <f t="shared" si="24"/>
        <v>73</v>
      </c>
      <c r="N92" s="5">
        <f t="shared" si="25"/>
        <v>73</v>
      </c>
      <c r="O92" s="5">
        <f t="shared" si="26"/>
        <v>72</v>
      </c>
      <c r="P92" s="5">
        <f t="shared" si="27"/>
        <v>65.5</v>
      </c>
      <c r="Q92" s="5">
        <f t="shared" si="28"/>
        <v>55.75</v>
      </c>
      <c r="R92" s="5">
        <f t="shared" si="29"/>
        <v>58.75</v>
      </c>
      <c r="S92" s="5">
        <f t="shared" si="30"/>
        <v>65.5</v>
      </c>
      <c r="T92" s="36">
        <f t="shared" si="31"/>
        <v>5</v>
      </c>
      <c r="U92" s="10"/>
      <c r="V92" s="25" t="s">
        <v>145</v>
      </c>
      <c r="W92" s="26">
        <f>INDEX(マスタデータ!$C$5:$K$15,MATCH($D92,マスタデータ!$B$5:$B$15,0),MATCH(W$18,マスタデータ!$C$4:$K$4,0))</f>
        <v>1</v>
      </c>
      <c r="X92" s="5">
        <f>INDEX(マスタデータ!$C$5:$K$15,MATCH($D92,マスタデータ!$B$5:$B$15,0),MATCH(X$18,マスタデータ!$C$4:$K$4,0))</f>
        <v>1</v>
      </c>
      <c r="Y92" s="5">
        <f>INDEX(マスタデータ!$C$5:$K$15,MATCH($D92,マスタデータ!$B$5:$B$15,0),MATCH(Y$18,マスタデータ!$C$4:$K$4,0))</f>
        <v>1</v>
      </c>
      <c r="Z92" s="5">
        <f>INDEX(マスタデータ!$C$5:$K$15,MATCH($D92,マスタデータ!$B$5:$B$15,0),MATCH(Z$18,マスタデータ!$C$4:$K$4,0))</f>
        <v>0.75</v>
      </c>
      <c r="AA92" s="5">
        <f>INDEX(マスタデータ!$C$5:$K$15,MATCH($D92,マスタデータ!$B$5:$B$15,0),MATCH(AA$18,マスタデータ!$C$4:$K$4,0))</f>
        <v>0.75</v>
      </c>
      <c r="AB92" s="5">
        <f>INDEX(マスタデータ!$C$5:$K$15,MATCH($D92,マスタデータ!$B$5:$B$15,0),MATCH(AB$18,マスタデータ!$C$4:$K$4,0))</f>
        <v>0.75</v>
      </c>
      <c r="AC92" s="5">
        <f>INDEX(マスタデータ!$C$5:$K$15,MATCH($D92,マスタデータ!$B$5:$B$15,0),MATCH(AC$18,マスタデータ!$C$4:$K$4,0))</f>
        <v>0.75</v>
      </c>
      <c r="AD92" s="40">
        <f>INDEX(マスタデータ!$C$5:$K$15,MATCH($D92,マスタデータ!$B$5:$B$15,0),MATCH(AD$18,マスタデータ!$C$4:$K$4,0))</f>
        <v>0</v>
      </c>
      <c r="AE92" s="10"/>
      <c r="AF92" s="1"/>
    </row>
    <row r="93" spans="1:32" x14ac:dyDescent="0.25">
      <c r="A93" s="10"/>
      <c r="B93" s="76" t="s">
        <v>146</v>
      </c>
      <c r="C93" s="82"/>
      <c r="D93" s="78" t="s">
        <v>47</v>
      </c>
      <c r="E93" s="83"/>
      <c r="F93" s="80"/>
      <c r="G93" s="80"/>
      <c r="H93" s="84"/>
      <c r="I93" s="10"/>
      <c r="J93" s="10"/>
      <c r="K93" s="10"/>
      <c r="L93" s="25" t="s">
        <v>146</v>
      </c>
      <c r="M93" s="26">
        <f t="shared" si="24"/>
        <v>74</v>
      </c>
      <c r="N93" s="5">
        <f t="shared" si="25"/>
        <v>74</v>
      </c>
      <c r="O93" s="5">
        <f t="shared" si="26"/>
        <v>73</v>
      </c>
      <c r="P93" s="5">
        <f t="shared" si="27"/>
        <v>66.25</v>
      </c>
      <c r="Q93" s="5">
        <f t="shared" si="28"/>
        <v>56.5</v>
      </c>
      <c r="R93" s="5">
        <f t="shared" si="29"/>
        <v>59.5</v>
      </c>
      <c r="S93" s="5">
        <f t="shared" si="30"/>
        <v>66.25</v>
      </c>
      <c r="T93" s="36">
        <f t="shared" si="31"/>
        <v>5</v>
      </c>
      <c r="U93" s="10"/>
      <c r="V93" s="25" t="s">
        <v>146</v>
      </c>
      <c r="W93" s="26">
        <f>INDEX(マスタデータ!$C$5:$K$15,MATCH($D93,マスタデータ!$B$5:$B$15,0),MATCH(W$18,マスタデータ!$C$4:$K$4,0))</f>
        <v>1</v>
      </c>
      <c r="X93" s="5">
        <f>INDEX(マスタデータ!$C$5:$K$15,MATCH($D93,マスタデータ!$B$5:$B$15,0),MATCH(X$18,マスタデータ!$C$4:$K$4,0))</f>
        <v>1</v>
      </c>
      <c r="Y93" s="5">
        <f>INDEX(マスタデータ!$C$5:$K$15,MATCH($D93,マスタデータ!$B$5:$B$15,0),MATCH(Y$18,マスタデータ!$C$4:$K$4,0))</f>
        <v>1</v>
      </c>
      <c r="Z93" s="5">
        <f>INDEX(マスタデータ!$C$5:$K$15,MATCH($D93,マスタデータ!$B$5:$B$15,0),MATCH(Z$18,マスタデータ!$C$4:$K$4,0))</f>
        <v>0.75</v>
      </c>
      <c r="AA93" s="5">
        <f>INDEX(マスタデータ!$C$5:$K$15,MATCH($D93,マスタデータ!$B$5:$B$15,0),MATCH(AA$18,マスタデータ!$C$4:$K$4,0))</f>
        <v>0.75</v>
      </c>
      <c r="AB93" s="5">
        <f>INDEX(マスタデータ!$C$5:$K$15,MATCH($D93,マスタデータ!$B$5:$B$15,0),MATCH(AB$18,マスタデータ!$C$4:$K$4,0))</f>
        <v>0.75</v>
      </c>
      <c r="AC93" s="5">
        <f>INDEX(マスタデータ!$C$5:$K$15,MATCH($D93,マスタデータ!$B$5:$B$15,0),MATCH(AC$18,マスタデータ!$C$4:$K$4,0))</f>
        <v>0.75</v>
      </c>
      <c r="AD93" s="40">
        <f>INDEX(マスタデータ!$C$5:$K$15,MATCH($D93,マスタデータ!$B$5:$B$15,0),MATCH(AD$18,マスタデータ!$C$4:$K$4,0))</f>
        <v>0</v>
      </c>
      <c r="AE93" s="10"/>
      <c r="AF93" s="1"/>
    </row>
    <row r="94" spans="1:32" x14ac:dyDescent="0.25">
      <c r="A94" s="10"/>
      <c r="B94" s="76" t="s">
        <v>147</v>
      </c>
      <c r="C94" s="82"/>
      <c r="D94" s="78" t="s">
        <v>47</v>
      </c>
      <c r="E94" s="83"/>
      <c r="F94" s="80"/>
      <c r="G94" s="80"/>
      <c r="H94" s="84"/>
      <c r="I94" s="10"/>
      <c r="J94" s="10"/>
      <c r="K94" s="10"/>
      <c r="L94" s="25" t="s">
        <v>147</v>
      </c>
      <c r="M94" s="26">
        <f t="shared" si="24"/>
        <v>75</v>
      </c>
      <c r="N94" s="5">
        <f t="shared" si="25"/>
        <v>75</v>
      </c>
      <c r="O94" s="5">
        <f t="shared" si="26"/>
        <v>74</v>
      </c>
      <c r="P94" s="5">
        <f t="shared" si="27"/>
        <v>67</v>
      </c>
      <c r="Q94" s="5">
        <f t="shared" si="28"/>
        <v>57.25</v>
      </c>
      <c r="R94" s="5">
        <f t="shared" si="29"/>
        <v>60.25</v>
      </c>
      <c r="S94" s="5">
        <f t="shared" si="30"/>
        <v>67</v>
      </c>
      <c r="T94" s="36">
        <f t="shared" si="31"/>
        <v>5</v>
      </c>
      <c r="U94" s="10"/>
      <c r="V94" s="25" t="s">
        <v>147</v>
      </c>
      <c r="W94" s="26">
        <f>INDEX(マスタデータ!$C$5:$K$15,MATCH($D94,マスタデータ!$B$5:$B$15,0),MATCH(W$18,マスタデータ!$C$4:$K$4,0))</f>
        <v>1</v>
      </c>
      <c r="X94" s="5">
        <f>INDEX(マスタデータ!$C$5:$K$15,MATCH($D94,マスタデータ!$B$5:$B$15,0),MATCH(X$18,マスタデータ!$C$4:$K$4,0))</f>
        <v>1</v>
      </c>
      <c r="Y94" s="5">
        <f>INDEX(マスタデータ!$C$5:$K$15,MATCH($D94,マスタデータ!$B$5:$B$15,0),MATCH(Y$18,マスタデータ!$C$4:$K$4,0))</f>
        <v>1</v>
      </c>
      <c r="Z94" s="5">
        <f>INDEX(マスタデータ!$C$5:$K$15,MATCH($D94,マスタデータ!$B$5:$B$15,0),MATCH(Z$18,マスタデータ!$C$4:$K$4,0))</f>
        <v>0.75</v>
      </c>
      <c r="AA94" s="5">
        <f>INDEX(マスタデータ!$C$5:$K$15,MATCH($D94,マスタデータ!$B$5:$B$15,0),MATCH(AA$18,マスタデータ!$C$4:$K$4,0))</f>
        <v>0.75</v>
      </c>
      <c r="AB94" s="5">
        <f>INDEX(マスタデータ!$C$5:$K$15,MATCH($D94,マスタデータ!$B$5:$B$15,0),MATCH(AB$18,マスタデータ!$C$4:$K$4,0))</f>
        <v>0.75</v>
      </c>
      <c r="AC94" s="5">
        <f>INDEX(マスタデータ!$C$5:$K$15,MATCH($D94,マスタデータ!$B$5:$B$15,0),MATCH(AC$18,マスタデータ!$C$4:$K$4,0))</f>
        <v>0.75</v>
      </c>
      <c r="AD94" s="40">
        <f>INDEX(マスタデータ!$C$5:$K$15,MATCH($D94,マスタデータ!$B$5:$B$15,0),MATCH(AD$18,マスタデータ!$C$4:$K$4,0))</f>
        <v>0</v>
      </c>
      <c r="AE94" s="10"/>
      <c r="AF94" s="1"/>
    </row>
    <row r="95" spans="1:32" x14ac:dyDescent="0.25">
      <c r="A95" s="10"/>
      <c r="B95" s="76" t="s">
        <v>148</v>
      </c>
      <c r="C95" s="82"/>
      <c r="D95" s="78" t="s">
        <v>47</v>
      </c>
      <c r="E95" s="83"/>
      <c r="F95" s="80"/>
      <c r="G95" s="80"/>
      <c r="H95" s="84"/>
      <c r="I95" s="10"/>
      <c r="J95" s="10"/>
      <c r="K95" s="10"/>
      <c r="L95" s="25" t="s">
        <v>148</v>
      </c>
      <c r="M95" s="26">
        <f t="shared" si="24"/>
        <v>76</v>
      </c>
      <c r="N95" s="5">
        <f t="shared" si="25"/>
        <v>76</v>
      </c>
      <c r="O95" s="5">
        <f t="shared" si="26"/>
        <v>75</v>
      </c>
      <c r="P95" s="5">
        <f t="shared" si="27"/>
        <v>67.75</v>
      </c>
      <c r="Q95" s="5">
        <f t="shared" si="28"/>
        <v>58</v>
      </c>
      <c r="R95" s="5">
        <f t="shared" si="29"/>
        <v>61</v>
      </c>
      <c r="S95" s="5">
        <f t="shared" si="30"/>
        <v>67.75</v>
      </c>
      <c r="T95" s="36">
        <f t="shared" si="31"/>
        <v>5</v>
      </c>
      <c r="U95" s="10"/>
      <c r="V95" s="25" t="s">
        <v>148</v>
      </c>
      <c r="W95" s="26">
        <f>INDEX(マスタデータ!$C$5:$K$15,MATCH($D95,マスタデータ!$B$5:$B$15,0),MATCH(W$18,マスタデータ!$C$4:$K$4,0))</f>
        <v>1</v>
      </c>
      <c r="X95" s="5">
        <f>INDEX(マスタデータ!$C$5:$K$15,MATCH($D95,マスタデータ!$B$5:$B$15,0),MATCH(X$18,マスタデータ!$C$4:$K$4,0))</f>
        <v>1</v>
      </c>
      <c r="Y95" s="5">
        <f>INDEX(マスタデータ!$C$5:$K$15,MATCH($D95,マスタデータ!$B$5:$B$15,0),MATCH(Y$18,マスタデータ!$C$4:$K$4,0))</f>
        <v>1</v>
      </c>
      <c r="Z95" s="5">
        <f>INDEX(マスタデータ!$C$5:$K$15,MATCH($D95,マスタデータ!$B$5:$B$15,0),MATCH(Z$18,マスタデータ!$C$4:$K$4,0))</f>
        <v>0.75</v>
      </c>
      <c r="AA95" s="5">
        <f>INDEX(マスタデータ!$C$5:$K$15,MATCH($D95,マスタデータ!$B$5:$B$15,0),MATCH(AA$18,マスタデータ!$C$4:$K$4,0))</f>
        <v>0.75</v>
      </c>
      <c r="AB95" s="5">
        <f>INDEX(マスタデータ!$C$5:$K$15,MATCH($D95,マスタデータ!$B$5:$B$15,0),MATCH(AB$18,マスタデータ!$C$4:$K$4,0))</f>
        <v>0.75</v>
      </c>
      <c r="AC95" s="5">
        <f>INDEX(マスタデータ!$C$5:$K$15,MATCH($D95,マスタデータ!$B$5:$B$15,0),MATCH(AC$18,マスタデータ!$C$4:$K$4,0))</f>
        <v>0.75</v>
      </c>
      <c r="AD95" s="40">
        <f>INDEX(マスタデータ!$C$5:$K$15,MATCH($D95,マスタデータ!$B$5:$B$15,0),MATCH(AD$18,マスタデータ!$C$4:$K$4,0))</f>
        <v>0</v>
      </c>
      <c r="AE95" s="10"/>
      <c r="AF95" s="1"/>
    </row>
    <row r="96" spans="1:32" x14ac:dyDescent="0.25">
      <c r="A96" s="10"/>
      <c r="B96" s="76" t="s">
        <v>149</v>
      </c>
      <c r="C96" s="82"/>
      <c r="D96" s="78" t="s">
        <v>47</v>
      </c>
      <c r="E96" s="83"/>
      <c r="F96" s="80"/>
      <c r="G96" s="80"/>
      <c r="H96" s="84"/>
      <c r="I96" s="10"/>
      <c r="J96" s="10"/>
      <c r="K96" s="10"/>
      <c r="L96" s="25" t="s">
        <v>149</v>
      </c>
      <c r="M96" s="26">
        <f t="shared" si="24"/>
        <v>77</v>
      </c>
      <c r="N96" s="5">
        <f t="shared" si="25"/>
        <v>77</v>
      </c>
      <c r="O96" s="5">
        <f t="shared" si="26"/>
        <v>76</v>
      </c>
      <c r="P96" s="5">
        <f t="shared" si="27"/>
        <v>68.5</v>
      </c>
      <c r="Q96" s="5">
        <f t="shared" si="28"/>
        <v>58.75</v>
      </c>
      <c r="R96" s="5">
        <f t="shared" si="29"/>
        <v>61.75</v>
      </c>
      <c r="S96" s="5">
        <f t="shared" si="30"/>
        <v>68.5</v>
      </c>
      <c r="T96" s="36">
        <f t="shared" si="31"/>
        <v>5</v>
      </c>
      <c r="U96" s="10"/>
      <c r="V96" s="25" t="s">
        <v>149</v>
      </c>
      <c r="W96" s="26">
        <f>INDEX(マスタデータ!$C$5:$K$15,MATCH($D96,マスタデータ!$B$5:$B$15,0),MATCH(W$18,マスタデータ!$C$4:$K$4,0))</f>
        <v>1</v>
      </c>
      <c r="X96" s="5">
        <f>INDEX(マスタデータ!$C$5:$K$15,MATCH($D96,マスタデータ!$B$5:$B$15,0),MATCH(X$18,マスタデータ!$C$4:$K$4,0))</f>
        <v>1</v>
      </c>
      <c r="Y96" s="5">
        <f>INDEX(マスタデータ!$C$5:$K$15,MATCH($D96,マスタデータ!$B$5:$B$15,0),MATCH(Y$18,マスタデータ!$C$4:$K$4,0))</f>
        <v>1</v>
      </c>
      <c r="Z96" s="5">
        <f>INDEX(マスタデータ!$C$5:$K$15,MATCH($D96,マスタデータ!$B$5:$B$15,0),MATCH(Z$18,マスタデータ!$C$4:$K$4,0))</f>
        <v>0.75</v>
      </c>
      <c r="AA96" s="5">
        <f>INDEX(マスタデータ!$C$5:$K$15,MATCH($D96,マスタデータ!$B$5:$B$15,0),MATCH(AA$18,マスタデータ!$C$4:$K$4,0))</f>
        <v>0.75</v>
      </c>
      <c r="AB96" s="5">
        <f>INDEX(マスタデータ!$C$5:$K$15,MATCH($D96,マスタデータ!$B$5:$B$15,0),MATCH(AB$18,マスタデータ!$C$4:$K$4,0))</f>
        <v>0.75</v>
      </c>
      <c r="AC96" s="5">
        <f>INDEX(マスタデータ!$C$5:$K$15,MATCH($D96,マスタデータ!$B$5:$B$15,0),MATCH(AC$18,マスタデータ!$C$4:$K$4,0))</f>
        <v>0.75</v>
      </c>
      <c r="AD96" s="40">
        <f>INDEX(マスタデータ!$C$5:$K$15,MATCH($D96,マスタデータ!$B$5:$B$15,0),MATCH(AD$18,マスタデータ!$C$4:$K$4,0))</f>
        <v>0</v>
      </c>
      <c r="AE96" s="10"/>
      <c r="AF96" s="1"/>
    </row>
    <row r="97" spans="1:32" x14ac:dyDescent="0.25">
      <c r="A97" s="10"/>
      <c r="B97" s="76" t="s">
        <v>150</v>
      </c>
      <c r="C97" s="82"/>
      <c r="D97" s="78" t="s">
        <v>47</v>
      </c>
      <c r="E97" s="83"/>
      <c r="F97" s="80"/>
      <c r="G97" s="80"/>
      <c r="H97" s="84"/>
      <c r="I97" s="10"/>
      <c r="J97" s="10"/>
      <c r="K97" s="10"/>
      <c r="L97" s="25" t="s">
        <v>150</v>
      </c>
      <c r="M97" s="26">
        <f t="shared" si="24"/>
        <v>78</v>
      </c>
      <c r="N97" s="5">
        <f t="shared" si="25"/>
        <v>78</v>
      </c>
      <c r="O97" s="5">
        <f t="shared" si="26"/>
        <v>77</v>
      </c>
      <c r="P97" s="5">
        <f t="shared" si="27"/>
        <v>69.25</v>
      </c>
      <c r="Q97" s="5">
        <f t="shared" si="28"/>
        <v>59.5</v>
      </c>
      <c r="R97" s="5">
        <f t="shared" si="29"/>
        <v>62.5</v>
      </c>
      <c r="S97" s="5">
        <f t="shared" si="30"/>
        <v>69.25</v>
      </c>
      <c r="T97" s="36">
        <f t="shared" si="31"/>
        <v>5</v>
      </c>
      <c r="U97" s="10"/>
      <c r="V97" s="25" t="s">
        <v>150</v>
      </c>
      <c r="W97" s="26">
        <f>INDEX(マスタデータ!$C$5:$K$15,MATCH($D97,マスタデータ!$B$5:$B$15,0),MATCH(W$18,マスタデータ!$C$4:$K$4,0))</f>
        <v>1</v>
      </c>
      <c r="X97" s="5">
        <f>INDEX(マスタデータ!$C$5:$K$15,MATCH($D97,マスタデータ!$B$5:$B$15,0),MATCH(X$18,マスタデータ!$C$4:$K$4,0))</f>
        <v>1</v>
      </c>
      <c r="Y97" s="5">
        <f>INDEX(マスタデータ!$C$5:$K$15,MATCH($D97,マスタデータ!$B$5:$B$15,0),MATCH(Y$18,マスタデータ!$C$4:$K$4,0))</f>
        <v>1</v>
      </c>
      <c r="Z97" s="5">
        <f>INDEX(マスタデータ!$C$5:$K$15,MATCH($D97,マスタデータ!$B$5:$B$15,0),MATCH(Z$18,マスタデータ!$C$4:$K$4,0))</f>
        <v>0.75</v>
      </c>
      <c r="AA97" s="5">
        <f>INDEX(マスタデータ!$C$5:$K$15,MATCH($D97,マスタデータ!$B$5:$B$15,0),MATCH(AA$18,マスタデータ!$C$4:$K$4,0))</f>
        <v>0.75</v>
      </c>
      <c r="AB97" s="5">
        <f>INDEX(マスタデータ!$C$5:$K$15,MATCH($D97,マスタデータ!$B$5:$B$15,0),MATCH(AB$18,マスタデータ!$C$4:$K$4,0))</f>
        <v>0.75</v>
      </c>
      <c r="AC97" s="5">
        <f>INDEX(マスタデータ!$C$5:$K$15,MATCH($D97,マスタデータ!$B$5:$B$15,0),MATCH(AC$18,マスタデータ!$C$4:$K$4,0))</f>
        <v>0.75</v>
      </c>
      <c r="AD97" s="40">
        <f>INDEX(マスタデータ!$C$5:$K$15,MATCH($D97,マスタデータ!$B$5:$B$15,0),MATCH(AD$18,マスタデータ!$C$4:$K$4,0))</f>
        <v>0</v>
      </c>
      <c r="AE97" s="10"/>
      <c r="AF97" s="1"/>
    </row>
    <row r="98" spans="1:32" x14ac:dyDescent="0.25">
      <c r="A98" s="10"/>
      <c r="B98" s="76" t="s">
        <v>151</v>
      </c>
      <c r="C98" s="82"/>
      <c r="D98" s="78" t="s">
        <v>47</v>
      </c>
      <c r="E98" s="83"/>
      <c r="F98" s="80"/>
      <c r="G98" s="80"/>
      <c r="H98" s="84"/>
      <c r="I98" s="10"/>
      <c r="J98" s="10"/>
      <c r="K98" s="10"/>
      <c r="L98" s="25" t="s">
        <v>151</v>
      </c>
      <c r="M98" s="26">
        <f t="shared" si="24"/>
        <v>79</v>
      </c>
      <c r="N98" s="5">
        <f t="shared" si="25"/>
        <v>79</v>
      </c>
      <c r="O98" s="5">
        <f t="shared" si="26"/>
        <v>78</v>
      </c>
      <c r="P98" s="5">
        <f t="shared" si="27"/>
        <v>70</v>
      </c>
      <c r="Q98" s="5">
        <f t="shared" si="28"/>
        <v>60.25</v>
      </c>
      <c r="R98" s="5">
        <f t="shared" si="29"/>
        <v>63.25</v>
      </c>
      <c r="S98" s="5">
        <f t="shared" si="30"/>
        <v>70</v>
      </c>
      <c r="T98" s="36">
        <f t="shared" si="31"/>
        <v>5</v>
      </c>
      <c r="U98" s="10"/>
      <c r="V98" s="25" t="s">
        <v>151</v>
      </c>
      <c r="W98" s="26">
        <f>INDEX(マスタデータ!$C$5:$K$15,MATCH($D98,マスタデータ!$B$5:$B$15,0),MATCH(W$18,マスタデータ!$C$4:$K$4,0))</f>
        <v>1</v>
      </c>
      <c r="X98" s="5">
        <f>INDEX(マスタデータ!$C$5:$K$15,MATCH($D98,マスタデータ!$B$5:$B$15,0),MATCH(X$18,マスタデータ!$C$4:$K$4,0))</f>
        <v>1</v>
      </c>
      <c r="Y98" s="5">
        <f>INDEX(マスタデータ!$C$5:$K$15,MATCH($D98,マスタデータ!$B$5:$B$15,0),MATCH(Y$18,マスタデータ!$C$4:$K$4,0))</f>
        <v>1</v>
      </c>
      <c r="Z98" s="5">
        <f>INDEX(マスタデータ!$C$5:$K$15,MATCH($D98,マスタデータ!$B$5:$B$15,0),MATCH(Z$18,マスタデータ!$C$4:$K$4,0))</f>
        <v>0.75</v>
      </c>
      <c r="AA98" s="5">
        <f>INDEX(マスタデータ!$C$5:$K$15,MATCH($D98,マスタデータ!$B$5:$B$15,0),MATCH(AA$18,マスタデータ!$C$4:$K$4,0))</f>
        <v>0.75</v>
      </c>
      <c r="AB98" s="5">
        <f>INDEX(マスタデータ!$C$5:$K$15,MATCH($D98,マスタデータ!$B$5:$B$15,0),MATCH(AB$18,マスタデータ!$C$4:$K$4,0))</f>
        <v>0.75</v>
      </c>
      <c r="AC98" s="5">
        <f>INDEX(マスタデータ!$C$5:$K$15,MATCH($D98,マスタデータ!$B$5:$B$15,0),MATCH(AC$18,マスタデータ!$C$4:$K$4,0))</f>
        <v>0.75</v>
      </c>
      <c r="AD98" s="40">
        <f>INDEX(マスタデータ!$C$5:$K$15,MATCH($D98,マスタデータ!$B$5:$B$15,0),MATCH(AD$18,マスタデータ!$C$4:$K$4,0))</f>
        <v>0</v>
      </c>
      <c r="AE98" s="10"/>
      <c r="AF98" s="1"/>
    </row>
    <row r="99" spans="1:32" x14ac:dyDescent="0.25">
      <c r="A99" s="10"/>
      <c r="B99" s="76" t="s">
        <v>72</v>
      </c>
      <c r="C99" s="82"/>
      <c r="D99" s="78" t="s">
        <v>47</v>
      </c>
      <c r="E99" s="83"/>
      <c r="F99" s="80"/>
      <c r="G99" s="80"/>
      <c r="H99" s="84"/>
      <c r="I99" s="10"/>
      <c r="J99" s="10"/>
      <c r="K99" s="10"/>
      <c r="L99" s="25" t="s">
        <v>72</v>
      </c>
      <c r="M99" s="26">
        <f t="shared" si="24"/>
        <v>80</v>
      </c>
      <c r="N99" s="5">
        <f t="shared" si="25"/>
        <v>80</v>
      </c>
      <c r="O99" s="5">
        <f t="shared" si="26"/>
        <v>79</v>
      </c>
      <c r="P99" s="5">
        <f t="shared" si="27"/>
        <v>70.75</v>
      </c>
      <c r="Q99" s="5">
        <f t="shared" si="28"/>
        <v>61</v>
      </c>
      <c r="R99" s="5">
        <f t="shared" si="29"/>
        <v>64</v>
      </c>
      <c r="S99" s="5">
        <f t="shared" si="30"/>
        <v>70.75</v>
      </c>
      <c r="T99" s="36">
        <f t="shared" si="31"/>
        <v>5</v>
      </c>
      <c r="U99" s="10"/>
      <c r="V99" s="25" t="s">
        <v>72</v>
      </c>
      <c r="W99" s="26">
        <f>INDEX(マスタデータ!$C$5:$K$15,MATCH($D99,マスタデータ!$B$5:$B$15,0),MATCH(W$18,マスタデータ!$C$4:$K$4,0))</f>
        <v>1</v>
      </c>
      <c r="X99" s="5">
        <f>INDEX(マスタデータ!$C$5:$K$15,MATCH($D99,マスタデータ!$B$5:$B$15,0),MATCH(X$18,マスタデータ!$C$4:$K$4,0))</f>
        <v>1</v>
      </c>
      <c r="Y99" s="5">
        <f>INDEX(マスタデータ!$C$5:$K$15,MATCH($D99,マスタデータ!$B$5:$B$15,0),MATCH(Y$18,マスタデータ!$C$4:$K$4,0))</f>
        <v>1</v>
      </c>
      <c r="Z99" s="5">
        <f>INDEX(マスタデータ!$C$5:$K$15,MATCH($D99,マスタデータ!$B$5:$B$15,0),MATCH(Z$18,マスタデータ!$C$4:$K$4,0))</f>
        <v>0.75</v>
      </c>
      <c r="AA99" s="5">
        <f>INDEX(マスタデータ!$C$5:$K$15,MATCH($D99,マスタデータ!$B$5:$B$15,0),MATCH(AA$18,マスタデータ!$C$4:$K$4,0))</f>
        <v>0.75</v>
      </c>
      <c r="AB99" s="5">
        <f>INDEX(マスタデータ!$C$5:$K$15,MATCH($D99,マスタデータ!$B$5:$B$15,0),MATCH(AB$18,マスタデータ!$C$4:$K$4,0))</f>
        <v>0.75</v>
      </c>
      <c r="AC99" s="5">
        <f>INDEX(マスタデータ!$C$5:$K$15,MATCH($D99,マスタデータ!$B$5:$B$15,0),MATCH(AC$18,マスタデータ!$C$4:$K$4,0))</f>
        <v>0.75</v>
      </c>
      <c r="AD99" s="40">
        <f>INDEX(マスタデータ!$C$5:$K$15,MATCH($D99,マスタデータ!$B$5:$B$15,0),MATCH(AD$18,マスタデータ!$C$4:$K$4,0))</f>
        <v>0</v>
      </c>
      <c r="AE99" s="10"/>
      <c r="AF99" s="1"/>
    </row>
    <row r="100" spans="1:32" x14ac:dyDescent="0.25">
      <c r="A100" s="10"/>
      <c r="B100" s="85" t="s">
        <v>152</v>
      </c>
      <c r="C100" s="82"/>
      <c r="D100" s="78" t="s">
        <v>47</v>
      </c>
      <c r="E100" s="83"/>
      <c r="F100" s="80"/>
      <c r="G100" s="80"/>
      <c r="H100" s="84"/>
      <c r="I100" s="10"/>
      <c r="J100" s="10"/>
      <c r="K100" s="10"/>
      <c r="L100" s="25" t="s">
        <v>152</v>
      </c>
      <c r="M100" s="26">
        <f t="shared" si="24"/>
        <v>81</v>
      </c>
      <c r="N100" s="5">
        <f t="shared" si="25"/>
        <v>81</v>
      </c>
      <c r="O100" s="5">
        <f t="shared" si="26"/>
        <v>80</v>
      </c>
      <c r="P100" s="5">
        <f t="shared" si="27"/>
        <v>71.5</v>
      </c>
      <c r="Q100" s="5">
        <f t="shared" si="28"/>
        <v>61.75</v>
      </c>
      <c r="R100" s="5">
        <f t="shared" si="29"/>
        <v>64.75</v>
      </c>
      <c r="S100" s="5">
        <f t="shared" si="30"/>
        <v>71.5</v>
      </c>
      <c r="T100" s="36">
        <f t="shared" si="31"/>
        <v>5</v>
      </c>
      <c r="U100" s="10"/>
      <c r="V100" s="25" t="s">
        <v>152</v>
      </c>
      <c r="W100" s="26">
        <f>INDEX(マスタデータ!$C$5:$K$15,MATCH($D100,マスタデータ!$B$5:$B$15,0),MATCH(W$18,マスタデータ!$C$4:$K$4,0))</f>
        <v>1</v>
      </c>
      <c r="X100" s="5">
        <f>INDEX(マスタデータ!$C$5:$K$15,MATCH($D100,マスタデータ!$B$5:$B$15,0),MATCH(X$18,マスタデータ!$C$4:$K$4,0))</f>
        <v>1</v>
      </c>
      <c r="Y100" s="5">
        <f>INDEX(マスタデータ!$C$5:$K$15,MATCH($D100,マスタデータ!$B$5:$B$15,0),MATCH(Y$18,マスタデータ!$C$4:$K$4,0))</f>
        <v>1</v>
      </c>
      <c r="Z100" s="5">
        <f>INDEX(マスタデータ!$C$5:$K$15,MATCH($D100,マスタデータ!$B$5:$B$15,0),MATCH(Z$18,マスタデータ!$C$4:$K$4,0))</f>
        <v>0.75</v>
      </c>
      <c r="AA100" s="5">
        <f>INDEX(マスタデータ!$C$5:$K$15,MATCH($D100,マスタデータ!$B$5:$B$15,0),MATCH(AA$18,マスタデータ!$C$4:$K$4,0))</f>
        <v>0.75</v>
      </c>
      <c r="AB100" s="5">
        <f>INDEX(マスタデータ!$C$5:$K$15,MATCH($D100,マスタデータ!$B$5:$B$15,0),MATCH(AB$18,マスタデータ!$C$4:$K$4,0))</f>
        <v>0.75</v>
      </c>
      <c r="AC100" s="5">
        <f>INDEX(マスタデータ!$C$5:$K$15,MATCH($D100,マスタデータ!$B$5:$B$15,0),MATCH(AC$18,マスタデータ!$C$4:$K$4,0))</f>
        <v>0.75</v>
      </c>
      <c r="AD100" s="40">
        <f>INDEX(マスタデータ!$C$5:$K$15,MATCH($D100,マスタデータ!$B$5:$B$15,0),MATCH(AD$18,マスタデータ!$C$4:$K$4,0))</f>
        <v>0</v>
      </c>
      <c r="AE100" s="10"/>
      <c r="AF100" s="1"/>
    </row>
    <row r="101" spans="1:32" x14ac:dyDescent="0.25">
      <c r="A101" s="10"/>
      <c r="B101" s="76" t="s">
        <v>153</v>
      </c>
      <c r="C101" s="82"/>
      <c r="D101" s="78" t="s">
        <v>47</v>
      </c>
      <c r="E101" s="83"/>
      <c r="F101" s="80"/>
      <c r="G101" s="80"/>
      <c r="H101" s="84"/>
      <c r="I101" s="10"/>
      <c r="J101" s="10"/>
      <c r="K101" s="10"/>
      <c r="L101" s="25" t="s">
        <v>153</v>
      </c>
      <c r="M101" s="26">
        <f t="shared" si="24"/>
        <v>82</v>
      </c>
      <c r="N101" s="5">
        <f t="shared" si="25"/>
        <v>82</v>
      </c>
      <c r="O101" s="5">
        <f t="shared" si="26"/>
        <v>81</v>
      </c>
      <c r="P101" s="5">
        <f t="shared" si="27"/>
        <v>72.25</v>
      </c>
      <c r="Q101" s="5">
        <f t="shared" si="28"/>
        <v>62.5</v>
      </c>
      <c r="R101" s="5">
        <f t="shared" si="29"/>
        <v>65.5</v>
      </c>
      <c r="S101" s="5">
        <f t="shared" si="30"/>
        <v>72.25</v>
      </c>
      <c r="T101" s="36">
        <f t="shared" si="31"/>
        <v>5</v>
      </c>
      <c r="U101" s="10"/>
      <c r="V101" s="25" t="s">
        <v>153</v>
      </c>
      <c r="W101" s="26">
        <f>INDEX(マスタデータ!$C$5:$K$15,MATCH($D101,マスタデータ!$B$5:$B$15,0),MATCH(W$18,マスタデータ!$C$4:$K$4,0))</f>
        <v>1</v>
      </c>
      <c r="X101" s="5">
        <f>INDEX(マスタデータ!$C$5:$K$15,MATCH($D101,マスタデータ!$B$5:$B$15,0),MATCH(X$18,マスタデータ!$C$4:$K$4,0))</f>
        <v>1</v>
      </c>
      <c r="Y101" s="5">
        <f>INDEX(マスタデータ!$C$5:$K$15,MATCH($D101,マスタデータ!$B$5:$B$15,0),MATCH(Y$18,マスタデータ!$C$4:$K$4,0))</f>
        <v>1</v>
      </c>
      <c r="Z101" s="5">
        <f>INDEX(マスタデータ!$C$5:$K$15,MATCH($D101,マスタデータ!$B$5:$B$15,0),MATCH(Z$18,マスタデータ!$C$4:$K$4,0))</f>
        <v>0.75</v>
      </c>
      <c r="AA101" s="5">
        <f>INDEX(マスタデータ!$C$5:$K$15,MATCH($D101,マスタデータ!$B$5:$B$15,0),MATCH(AA$18,マスタデータ!$C$4:$K$4,0))</f>
        <v>0.75</v>
      </c>
      <c r="AB101" s="5">
        <f>INDEX(マスタデータ!$C$5:$K$15,MATCH($D101,マスタデータ!$B$5:$B$15,0),MATCH(AB$18,マスタデータ!$C$4:$K$4,0))</f>
        <v>0.75</v>
      </c>
      <c r="AC101" s="5">
        <f>INDEX(マスタデータ!$C$5:$K$15,MATCH($D101,マスタデータ!$B$5:$B$15,0),MATCH(AC$18,マスタデータ!$C$4:$K$4,0))</f>
        <v>0.75</v>
      </c>
      <c r="AD101" s="40">
        <f>INDEX(マスタデータ!$C$5:$K$15,MATCH($D101,マスタデータ!$B$5:$B$15,0),MATCH(AD$18,マスタデータ!$C$4:$K$4,0))</f>
        <v>0</v>
      </c>
      <c r="AE101" s="10"/>
      <c r="AF101" s="1"/>
    </row>
    <row r="102" spans="1:32" x14ac:dyDescent="0.25">
      <c r="A102" s="10"/>
      <c r="B102" s="76" t="s">
        <v>154</v>
      </c>
      <c r="C102" s="82"/>
      <c r="D102" s="78" t="s">
        <v>47</v>
      </c>
      <c r="E102" s="83"/>
      <c r="F102" s="80"/>
      <c r="G102" s="80"/>
      <c r="H102" s="84"/>
      <c r="I102" s="10"/>
      <c r="J102" s="10"/>
      <c r="K102" s="10"/>
      <c r="L102" s="25" t="s">
        <v>154</v>
      </c>
      <c r="M102" s="26">
        <f t="shared" si="24"/>
        <v>83</v>
      </c>
      <c r="N102" s="5">
        <f t="shared" si="25"/>
        <v>83</v>
      </c>
      <c r="O102" s="5">
        <f t="shared" si="26"/>
        <v>82</v>
      </c>
      <c r="P102" s="5">
        <f t="shared" si="27"/>
        <v>73</v>
      </c>
      <c r="Q102" s="5">
        <f t="shared" si="28"/>
        <v>63.25</v>
      </c>
      <c r="R102" s="5">
        <f t="shared" si="29"/>
        <v>66.25</v>
      </c>
      <c r="S102" s="5">
        <f t="shared" si="30"/>
        <v>73</v>
      </c>
      <c r="T102" s="36">
        <f t="shared" si="31"/>
        <v>5</v>
      </c>
      <c r="U102" s="10"/>
      <c r="V102" s="25" t="s">
        <v>154</v>
      </c>
      <c r="W102" s="26">
        <f>INDEX(マスタデータ!$C$5:$K$15,MATCH($D102,マスタデータ!$B$5:$B$15,0),MATCH(W$18,マスタデータ!$C$4:$K$4,0))</f>
        <v>1</v>
      </c>
      <c r="X102" s="5">
        <f>INDEX(マスタデータ!$C$5:$K$15,MATCH($D102,マスタデータ!$B$5:$B$15,0),MATCH(X$18,マスタデータ!$C$4:$K$4,0))</f>
        <v>1</v>
      </c>
      <c r="Y102" s="5">
        <f>INDEX(マスタデータ!$C$5:$K$15,MATCH($D102,マスタデータ!$B$5:$B$15,0),MATCH(Y$18,マスタデータ!$C$4:$K$4,0))</f>
        <v>1</v>
      </c>
      <c r="Z102" s="5">
        <f>INDEX(マスタデータ!$C$5:$K$15,MATCH($D102,マスタデータ!$B$5:$B$15,0),MATCH(Z$18,マスタデータ!$C$4:$K$4,0))</f>
        <v>0.75</v>
      </c>
      <c r="AA102" s="5">
        <f>INDEX(マスタデータ!$C$5:$K$15,MATCH($D102,マスタデータ!$B$5:$B$15,0),MATCH(AA$18,マスタデータ!$C$4:$K$4,0))</f>
        <v>0.75</v>
      </c>
      <c r="AB102" s="5">
        <f>INDEX(マスタデータ!$C$5:$K$15,MATCH($D102,マスタデータ!$B$5:$B$15,0),MATCH(AB$18,マスタデータ!$C$4:$K$4,0))</f>
        <v>0.75</v>
      </c>
      <c r="AC102" s="5">
        <f>INDEX(マスタデータ!$C$5:$K$15,MATCH($D102,マスタデータ!$B$5:$B$15,0),MATCH(AC$18,マスタデータ!$C$4:$K$4,0))</f>
        <v>0.75</v>
      </c>
      <c r="AD102" s="40">
        <f>INDEX(マスタデータ!$C$5:$K$15,MATCH($D102,マスタデータ!$B$5:$B$15,0),MATCH(AD$18,マスタデータ!$C$4:$K$4,0))</f>
        <v>0</v>
      </c>
      <c r="AE102" s="10"/>
      <c r="AF102" s="1"/>
    </row>
    <row r="103" spans="1:32" x14ac:dyDescent="0.25">
      <c r="A103" s="10"/>
      <c r="B103" s="76" t="s">
        <v>155</v>
      </c>
      <c r="C103" s="82"/>
      <c r="D103" s="78" t="s">
        <v>47</v>
      </c>
      <c r="E103" s="83"/>
      <c r="F103" s="80"/>
      <c r="G103" s="80"/>
      <c r="H103" s="84"/>
      <c r="I103" s="10"/>
      <c r="J103" s="10"/>
      <c r="K103" s="10"/>
      <c r="L103" s="25" t="s">
        <v>155</v>
      </c>
      <c r="M103" s="26">
        <f t="shared" si="24"/>
        <v>84</v>
      </c>
      <c r="N103" s="5">
        <f t="shared" si="25"/>
        <v>84</v>
      </c>
      <c r="O103" s="5">
        <f t="shared" si="26"/>
        <v>83</v>
      </c>
      <c r="P103" s="5">
        <f t="shared" si="27"/>
        <v>73.75</v>
      </c>
      <c r="Q103" s="5">
        <f t="shared" si="28"/>
        <v>64</v>
      </c>
      <c r="R103" s="5">
        <f t="shared" si="29"/>
        <v>67</v>
      </c>
      <c r="S103" s="5">
        <f t="shared" si="30"/>
        <v>73.75</v>
      </c>
      <c r="T103" s="36">
        <f t="shared" si="31"/>
        <v>5</v>
      </c>
      <c r="U103" s="10"/>
      <c r="V103" s="25" t="s">
        <v>155</v>
      </c>
      <c r="W103" s="26">
        <f>INDEX(マスタデータ!$C$5:$K$15,MATCH($D103,マスタデータ!$B$5:$B$15,0),MATCH(W$18,マスタデータ!$C$4:$K$4,0))</f>
        <v>1</v>
      </c>
      <c r="X103" s="5">
        <f>INDEX(マスタデータ!$C$5:$K$15,MATCH($D103,マスタデータ!$B$5:$B$15,0),MATCH(X$18,マスタデータ!$C$4:$K$4,0))</f>
        <v>1</v>
      </c>
      <c r="Y103" s="5">
        <f>INDEX(マスタデータ!$C$5:$K$15,MATCH($D103,マスタデータ!$B$5:$B$15,0),MATCH(Y$18,マスタデータ!$C$4:$K$4,0))</f>
        <v>1</v>
      </c>
      <c r="Z103" s="5">
        <f>INDEX(マスタデータ!$C$5:$K$15,MATCH($D103,マスタデータ!$B$5:$B$15,0),MATCH(Z$18,マスタデータ!$C$4:$K$4,0))</f>
        <v>0.75</v>
      </c>
      <c r="AA103" s="5">
        <f>INDEX(マスタデータ!$C$5:$K$15,MATCH($D103,マスタデータ!$B$5:$B$15,0),MATCH(AA$18,マスタデータ!$C$4:$K$4,0))</f>
        <v>0.75</v>
      </c>
      <c r="AB103" s="5">
        <f>INDEX(マスタデータ!$C$5:$K$15,MATCH($D103,マスタデータ!$B$5:$B$15,0),MATCH(AB$18,マスタデータ!$C$4:$K$4,0))</f>
        <v>0.75</v>
      </c>
      <c r="AC103" s="5">
        <f>INDEX(マスタデータ!$C$5:$K$15,MATCH($D103,マスタデータ!$B$5:$B$15,0),MATCH(AC$18,マスタデータ!$C$4:$K$4,0))</f>
        <v>0.75</v>
      </c>
      <c r="AD103" s="40">
        <f>INDEX(マスタデータ!$C$5:$K$15,MATCH($D103,マスタデータ!$B$5:$B$15,0),MATCH(AD$18,マスタデータ!$C$4:$K$4,0))</f>
        <v>0</v>
      </c>
      <c r="AE103" s="10"/>
      <c r="AF103" s="1"/>
    </row>
    <row r="104" spans="1:32" x14ac:dyDescent="0.25">
      <c r="A104" s="10"/>
      <c r="B104" s="76" t="s">
        <v>156</v>
      </c>
      <c r="C104" s="82"/>
      <c r="D104" s="78" t="s">
        <v>47</v>
      </c>
      <c r="E104" s="83"/>
      <c r="F104" s="80"/>
      <c r="G104" s="80"/>
      <c r="H104" s="84"/>
      <c r="I104" s="10"/>
      <c r="J104" s="10"/>
      <c r="K104" s="10"/>
      <c r="L104" s="25" t="s">
        <v>156</v>
      </c>
      <c r="M104" s="26">
        <f t="shared" si="24"/>
        <v>85</v>
      </c>
      <c r="N104" s="5">
        <f t="shared" si="25"/>
        <v>85</v>
      </c>
      <c r="O104" s="5">
        <f t="shared" si="26"/>
        <v>84</v>
      </c>
      <c r="P104" s="5">
        <f t="shared" si="27"/>
        <v>74.5</v>
      </c>
      <c r="Q104" s="5">
        <f t="shared" si="28"/>
        <v>64.75</v>
      </c>
      <c r="R104" s="5">
        <f t="shared" si="29"/>
        <v>67.75</v>
      </c>
      <c r="S104" s="5">
        <f t="shared" si="30"/>
        <v>74.5</v>
      </c>
      <c r="T104" s="36">
        <f t="shared" si="31"/>
        <v>5</v>
      </c>
      <c r="U104" s="10"/>
      <c r="V104" s="25" t="s">
        <v>156</v>
      </c>
      <c r="W104" s="26">
        <f>INDEX(マスタデータ!$C$5:$K$15,MATCH($D104,マスタデータ!$B$5:$B$15,0),MATCH(W$18,マスタデータ!$C$4:$K$4,0))</f>
        <v>1</v>
      </c>
      <c r="X104" s="5">
        <f>INDEX(マスタデータ!$C$5:$K$15,MATCH($D104,マスタデータ!$B$5:$B$15,0),MATCH(X$18,マスタデータ!$C$4:$K$4,0))</f>
        <v>1</v>
      </c>
      <c r="Y104" s="5">
        <f>INDEX(マスタデータ!$C$5:$K$15,MATCH($D104,マスタデータ!$B$5:$B$15,0),MATCH(Y$18,マスタデータ!$C$4:$K$4,0))</f>
        <v>1</v>
      </c>
      <c r="Z104" s="5">
        <f>INDEX(マスタデータ!$C$5:$K$15,MATCH($D104,マスタデータ!$B$5:$B$15,0),MATCH(Z$18,マスタデータ!$C$4:$K$4,0))</f>
        <v>0.75</v>
      </c>
      <c r="AA104" s="5">
        <f>INDEX(マスタデータ!$C$5:$K$15,MATCH($D104,マスタデータ!$B$5:$B$15,0),MATCH(AA$18,マスタデータ!$C$4:$K$4,0))</f>
        <v>0.75</v>
      </c>
      <c r="AB104" s="5">
        <f>INDEX(マスタデータ!$C$5:$K$15,MATCH($D104,マスタデータ!$B$5:$B$15,0),MATCH(AB$18,マスタデータ!$C$4:$K$4,0))</f>
        <v>0.75</v>
      </c>
      <c r="AC104" s="5">
        <f>INDEX(マスタデータ!$C$5:$K$15,MATCH($D104,マスタデータ!$B$5:$B$15,0),MATCH(AC$18,マスタデータ!$C$4:$K$4,0))</f>
        <v>0.75</v>
      </c>
      <c r="AD104" s="40">
        <f>INDEX(マスタデータ!$C$5:$K$15,MATCH($D104,マスタデータ!$B$5:$B$15,0),MATCH(AD$18,マスタデータ!$C$4:$K$4,0))</f>
        <v>0</v>
      </c>
      <c r="AE104" s="10"/>
      <c r="AF104" s="1"/>
    </row>
    <row r="105" spans="1:32" x14ac:dyDescent="0.25">
      <c r="A105" s="10"/>
      <c r="B105" s="76" t="s">
        <v>157</v>
      </c>
      <c r="C105" s="82"/>
      <c r="D105" s="78" t="s">
        <v>47</v>
      </c>
      <c r="E105" s="83"/>
      <c r="F105" s="80"/>
      <c r="G105" s="80"/>
      <c r="H105" s="84"/>
      <c r="I105" s="10"/>
      <c r="J105" s="10"/>
      <c r="K105" s="10"/>
      <c r="L105" s="25" t="s">
        <v>157</v>
      </c>
      <c r="M105" s="26">
        <f t="shared" si="24"/>
        <v>86</v>
      </c>
      <c r="N105" s="5">
        <f t="shared" si="25"/>
        <v>86</v>
      </c>
      <c r="O105" s="5">
        <f t="shared" si="26"/>
        <v>85</v>
      </c>
      <c r="P105" s="5">
        <f t="shared" si="27"/>
        <v>75.25</v>
      </c>
      <c r="Q105" s="5">
        <f t="shared" si="28"/>
        <v>65.5</v>
      </c>
      <c r="R105" s="5">
        <f t="shared" si="29"/>
        <v>68.5</v>
      </c>
      <c r="S105" s="5">
        <f t="shared" si="30"/>
        <v>75.25</v>
      </c>
      <c r="T105" s="36">
        <f t="shared" si="31"/>
        <v>5</v>
      </c>
      <c r="U105" s="10"/>
      <c r="V105" s="25" t="s">
        <v>157</v>
      </c>
      <c r="W105" s="26">
        <f>INDEX(マスタデータ!$C$5:$K$15,MATCH($D105,マスタデータ!$B$5:$B$15,0),MATCH(W$18,マスタデータ!$C$4:$K$4,0))</f>
        <v>1</v>
      </c>
      <c r="X105" s="5">
        <f>INDEX(マスタデータ!$C$5:$K$15,MATCH($D105,マスタデータ!$B$5:$B$15,0),MATCH(X$18,マスタデータ!$C$4:$K$4,0))</f>
        <v>1</v>
      </c>
      <c r="Y105" s="5">
        <f>INDEX(マスタデータ!$C$5:$K$15,MATCH($D105,マスタデータ!$B$5:$B$15,0),MATCH(Y$18,マスタデータ!$C$4:$K$4,0))</f>
        <v>1</v>
      </c>
      <c r="Z105" s="5">
        <f>INDEX(マスタデータ!$C$5:$K$15,MATCH($D105,マスタデータ!$B$5:$B$15,0),MATCH(Z$18,マスタデータ!$C$4:$K$4,0))</f>
        <v>0.75</v>
      </c>
      <c r="AA105" s="5">
        <f>INDEX(マスタデータ!$C$5:$K$15,MATCH($D105,マスタデータ!$B$5:$B$15,0),MATCH(AA$18,マスタデータ!$C$4:$K$4,0))</f>
        <v>0.75</v>
      </c>
      <c r="AB105" s="5">
        <f>INDEX(マスタデータ!$C$5:$K$15,MATCH($D105,マスタデータ!$B$5:$B$15,0),MATCH(AB$18,マスタデータ!$C$4:$K$4,0))</f>
        <v>0.75</v>
      </c>
      <c r="AC105" s="5">
        <f>INDEX(マスタデータ!$C$5:$K$15,MATCH($D105,マスタデータ!$B$5:$B$15,0),MATCH(AC$18,マスタデータ!$C$4:$K$4,0))</f>
        <v>0.75</v>
      </c>
      <c r="AD105" s="40">
        <f>INDEX(マスタデータ!$C$5:$K$15,MATCH($D105,マスタデータ!$B$5:$B$15,0),MATCH(AD$18,マスタデータ!$C$4:$K$4,0))</f>
        <v>0</v>
      </c>
      <c r="AE105" s="10"/>
      <c r="AF105" s="1"/>
    </row>
    <row r="106" spans="1:32" x14ac:dyDescent="0.25">
      <c r="A106" s="10"/>
      <c r="B106" s="76" t="s">
        <v>158</v>
      </c>
      <c r="C106" s="82"/>
      <c r="D106" s="78" t="s">
        <v>47</v>
      </c>
      <c r="E106" s="83"/>
      <c r="F106" s="80"/>
      <c r="G106" s="80"/>
      <c r="H106" s="84"/>
      <c r="I106" s="10"/>
      <c r="J106" s="10"/>
      <c r="K106" s="10"/>
      <c r="L106" s="25" t="s">
        <v>158</v>
      </c>
      <c r="M106" s="26">
        <f t="shared" si="24"/>
        <v>87</v>
      </c>
      <c r="N106" s="5">
        <f t="shared" si="25"/>
        <v>87</v>
      </c>
      <c r="O106" s="5">
        <f t="shared" si="26"/>
        <v>86</v>
      </c>
      <c r="P106" s="5">
        <f t="shared" si="27"/>
        <v>76</v>
      </c>
      <c r="Q106" s="5">
        <f t="shared" si="28"/>
        <v>66.25</v>
      </c>
      <c r="R106" s="5">
        <f t="shared" si="29"/>
        <v>69.25</v>
      </c>
      <c r="S106" s="5">
        <f t="shared" si="30"/>
        <v>76</v>
      </c>
      <c r="T106" s="36">
        <f t="shared" si="31"/>
        <v>5</v>
      </c>
      <c r="U106" s="10"/>
      <c r="V106" s="25" t="s">
        <v>158</v>
      </c>
      <c r="W106" s="26">
        <f>INDEX(マスタデータ!$C$5:$K$15,MATCH($D106,マスタデータ!$B$5:$B$15,0),MATCH(W$18,マスタデータ!$C$4:$K$4,0))</f>
        <v>1</v>
      </c>
      <c r="X106" s="5">
        <f>INDEX(マスタデータ!$C$5:$K$15,MATCH($D106,マスタデータ!$B$5:$B$15,0),MATCH(X$18,マスタデータ!$C$4:$K$4,0))</f>
        <v>1</v>
      </c>
      <c r="Y106" s="5">
        <f>INDEX(マスタデータ!$C$5:$K$15,MATCH($D106,マスタデータ!$B$5:$B$15,0),MATCH(Y$18,マスタデータ!$C$4:$K$4,0))</f>
        <v>1</v>
      </c>
      <c r="Z106" s="5">
        <f>INDEX(マスタデータ!$C$5:$K$15,MATCH($D106,マスタデータ!$B$5:$B$15,0),MATCH(Z$18,マスタデータ!$C$4:$K$4,0))</f>
        <v>0.75</v>
      </c>
      <c r="AA106" s="5">
        <f>INDEX(マスタデータ!$C$5:$K$15,MATCH($D106,マスタデータ!$B$5:$B$15,0),MATCH(AA$18,マスタデータ!$C$4:$K$4,0))</f>
        <v>0.75</v>
      </c>
      <c r="AB106" s="5">
        <f>INDEX(マスタデータ!$C$5:$K$15,MATCH($D106,マスタデータ!$B$5:$B$15,0),MATCH(AB$18,マスタデータ!$C$4:$K$4,0))</f>
        <v>0.75</v>
      </c>
      <c r="AC106" s="5">
        <f>INDEX(マスタデータ!$C$5:$K$15,MATCH($D106,マスタデータ!$B$5:$B$15,0),MATCH(AC$18,マスタデータ!$C$4:$K$4,0))</f>
        <v>0.75</v>
      </c>
      <c r="AD106" s="40">
        <f>INDEX(マスタデータ!$C$5:$K$15,MATCH($D106,マスタデータ!$B$5:$B$15,0),MATCH(AD$18,マスタデータ!$C$4:$K$4,0))</f>
        <v>0</v>
      </c>
      <c r="AE106" s="10"/>
      <c r="AF106" s="1"/>
    </row>
    <row r="107" spans="1:32" x14ac:dyDescent="0.25">
      <c r="A107" s="10"/>
      <c r="B107" s="76" t="s">
        <v>159</v>
      </c>
      <c r="C107" s="82"/>
      <c r="D107" s="78" t="s">
        <v>47</v>
      </c>
      <c r="E107" s="83"/>
      <c r="F107" s="80"/>
      <c r="G107" s="80"/>
      <c r="H107" s="84"/>
      <c r="I107" s="10"/>
      <c r="J107" s="10"/>
      <c r="K107" s="10"/>
      <c r="L107" s="25" t="s">
        <v>159</v>
      </c>
      <c r="M107" s="26">
        <f t="shared" si="24"/>
        <v>88</v>
      </c>
      <c r="N107" s="5">
        <f t="shared" si="25"/>
        <v>88</v>
      </c>
      <c r="O107" s="5">
        <f t="shared" si="26"/>
        <v>87</v>
      </c>
      <c r="P107" s="5">
        <f t="shared" si="27"/>
        <v>76.75</v>
      </c>
      <c r="Q107" s="5">
        <f t="shared" si="28"/>
        <v>67</v>
      </c>
      <c r="R107" s="5">
        <f t="shared" si="29"/>
        <v>70</v>
      </c>
      <c r="S107" s="5">
        <f t="shared" si="30"/>
        <v>76.75</v>
      </c>
      <c r="T107" s="36">
        <f t="shared" si="31"/>
        <v>5</v>
      </c>
      <c r="U107" s="10"/>
      <c r="V107" s="25" t="s">
        <v>159</v>
      </c>
      <c r="W107" s="26">
        <f>INDEX(マスタデータ!$C$5:$K$15,MATCH($D107,マスタデータ!$B$5:$B$15,0),MATCH(W$18,マスタデータ!$C$4:$K$4,0))</f>
        <v>1</v>
      </c>
      <c r="X107" s="5">
        <f>INDEX(マスタデータ!$C$5:$K$15,MATCH($D107,マスタデータ!$B$5:$B$15,0),MATCH(X$18,マスタデータ!$C$4:$K$4,0))</f>
        <v>1</v>
      </c>
      <c r="Y107" s="5">
        <f>INDEX(マスタデータ!$C$5:$K$15,MATCH($D107,マスタデータ!$B$5:$B$15,0),MATCH(Y$18,マスタデータ!$C$4:$K$4,0))</f>
        <v>1</v>
      </c>
      <c r="Z107" s="5">
        <f>INDEX(マスタデータ!$C$5:$K$15,MATCH($D107,マスタデータ!$B$5:$B$15,0),MATCH(Z$18,マスタデータ!$C$4:$K$4,0))</f>
        <v>0.75</v>
      </c>
      <c r="AA107" s="5">
        <f>INDEX(マスタデータ!$C$5:$K$15,MATCH($D107,マスタデータ!$B$5:$B$15,0),MATCH(AA$18,マスタデータ!$C$4:$K$4,0))</f>
        <v>0.75</v>
      </c>
      <c r="AB107" s="5">
        <f>INDEX(マスタデータ!$C$5:$K$15,MATCH($D107,マスタデータ!$B$5:$B$15,0),MATCH(AB$18,マスタデータ!$C$4:$K$4,0))</f>
        <v>0.75</v>
      </c>
      <c r="AC107" s="5">
        <f>INDEX(マスタデータ!$C$5:$K$15,MATCH($D107,マスタデータ!$B$5:$B$15,0),MATCH(AC$18,マスタデータ!$C$4:$K$4,0))</f>
        <v>0.75</v>
      </c>
      <c r="AD107" s="40">
        <f>INDEX(マスタデータ!$C$5:$K$15,MATCH($D107,マスタデータ!$B$5:$B$15,0),MATCH(AD$18,マスタデータ!$C$4:$K$4,0))</f>
        <v>0</v>
      </c>
      <c r="AE107" s="10"/>
      <c r="AF107" s="1"/>
    </row>
    <row r="108" spans="1:32" x14ac:dyDescent="0.25">
      <c r="A108" s="10"/>
      <c r="B108" s="76" t="s">
        <v>160</v>
      </c>
      <c r="C108" s="82"/>
      <c r="D108" s="78" t="s">
        <v>47</v>
      </c>
      <c r="E108" s="83"/>
      <c r="F108" s="80"/>
      <c r="G108" s="80"/>
      <c r="H108" s="84"/>
      <c r="I108" s="10"/>
      <c r="J108" s="10"/>
      <c r="K108" s="10"/>
      <c r="L108" s="25" t="s">
        <v>160</v>
      </c>
      <c r="M108" s="26">
        <f t="shared" si="24"/>
        <v>89</v>
      </c>
      <c r="N108" s="5">
        <f t="shared" si="25"/>
        <v>89</v>
      </c>
      <c r="O108" s="5">
        <f t="shared" si="26"/>
        <v>88</v>
      </c>
      <c r="P108" s="5">
        <f t="shared" si="27"/>
        <v>77.5</v>
      </c>
      <c r="Q108" s="5">
        <f t="shared" si="28"/>
        <v>67.75</v>
      </c>
      <c r="R108" s="5">
        <f t="shared" si="29"/>
        <v>70.75</v>
      </c>
      <c r="S108" s="5">
        <f t="shared" si="30"/>
        <v>77.5</v>
      </c>
      <c r="T108" s="36">
        <f t="shared" si="31"/>
        <v>5</v>
      </c>
      <c r="U108" s="10"/>
      <c r="V108" s="25" t="s">
        <v>160</v>
      </c>
      <c r="W108" s="26">
        <f>INDEX(マスタデータ!$C$5:$K$15,MATCH($D108,マスタデータ!$B$5:$B$15,0),MATCH(W$18,マスタデータ!$C$4:$K$4,0))</f>
        <v>1</v>
      </c>
      <c r="X108" s="5">
        <f>INDEX(マスタデータ!$C$5:$K$15,MATCH($D108,マスタデータ!$B$5:$B$15,0),MATCH(X$18,マスタデータ!$C$4:$K$4,0))</f>
        <v>1</v>
      </c>
      <c r="Y108" s="5">
        <f>INDEX(マスタデータ!$C$5:$K$15,MATCH($D108,マスタデータ!$B$5:$B$15,0),MATCH(Y$18,マスタデータ!$C$4:$K$4,0))</f>
        <v>1</v>
      </c>
      <c r="Z108" s="5">
        <f>INDEX(マスタデータ!$C$5:$K$15,MATCH($D108,マスタデータ!$B$5:$B$15,0),MATCH(Z$18,マスタデータ!$C$4:$K$4,0))</f>
        <v>0.75</v>
      </c>
      <c r="AA108" s="5">
        <f>INDEX(マスタデータ!$C$5:$K$15,MATCH($D108,マスタデータ!$B$5:$B$15,0),MATCH(AA$18,マスタデータ!$C$4:$K$4,0))</f>
        <v>0.75</v>
      </c>
      <c r="AB108" s="5">
        <f>INDEX(マスタデータ!$C$5:$K$15,MATCH($D108,マスタデータ!$B$5:$B$15,0),MATCH(AB$18,マスタデータ!$C$4:$K$4,0))</f>
        <v>0.75</v>
      </c>
      <c r="AC108" s="5">
        <f>INDEX(マスタデータ!$C$5:$K$15,MATCH($D108,マスタデータ!$B$5:$B$15,0),MATCH(AC$18,マスタデータ!$C$4:$K$4,0))</f>
        <v>0.75</v>
      </c>
      <c r="AD108" s="40">
        <f>INDEX(マスタデータ!$C$5:$K$15,MATCH($D108,マスタデータ!$B$5:$B$15,0),MATCH(AD$18,マスタデータ!$C$4:$K$4,0))</f>
        <v>0</v>
      </c>
      <c r="AE108" s="10"/>
      <c r="AF108" s="1"/>
    </row>
    <row r="109" spans="1:32" x14ac:dyDescent="0.25">
      <c r="A109" s="10"/>
      <c r="B109" s="76" t="s">
        <v>161</v>
      </c>
      <c r="C109" s="82"/>
      <c r="D109" s="78" t="s">
        <v>47</v>
      </c>
      <c r="E109" s="83"/>
      <c r="F109" s="80"/>
      <c r="G109" s="80"/>
      <c r="H109" s="84"/>
      <c r="I109" s="10"/>
      <c r="J109" s="10"/>
      <c r="K109" s="10"/>
      <c r="L109" s="25" t="s">
        <v>161</v>
      </c>
      <c r="M109" s="26">
        <f t="shared" si="24"/>
        <v>90</v>
      </c>
      <c r="N109" s="5">
        <f t="shared" si="25"/>
        <v>90</v>
      </c>
      <c r="O109" s="5">
        <f t="shared" si="26"/>
        <v>89</v>
      </c>
      <c r="P109" s="5">
        <f t="shared" si="27"/>
        <v>78.25</v>
      </c>
      <c r="Q109" s="5">
        <f t="shared" si="28"/>
        <v>68.5</v>
      </c>
      <c r="R109" s="5">
        <f t="shared" si="29"/>
        <v>71.5</v>
      </c>
      <c r="S109" s="5">
        <f t="shared" si="30"/>
        <v>78.25</v>
      </c>
      <c r="T109" s="36">
        <f t="shared" si="31"/>
        <v>5</v>
      </c>
      <c r="U109" s="10"/>
      <c r="V109" s="25" t="s">
        <v>161</v>
      </c>
      <c r="W109" s="26">
        <f>INDEX(マスタデータ!$C$5:$K$15,MATCH($D109,マスタデータ!$B$5:$B$15,0),MATCH(W$18,マスタデータ!$C$4:$K$4,0))</f>
        <v>1</v>
      </c>
      <c r="X109" s="5">
        <f>INDEX(マスタデータ!$C$5:$K$15,MATCH($D109,マスタデータ!$B$5:$B$15,0),MATCH(X$18,マスタデータ!$C$4:$K$4,0))</f>
        <v>1</v>
      </c>
      <c r="Y109" s="5">
        <f>INDEX(マスタデータ!$C$5:$K$15,MATCH($D109,マスタデータ!$B$5:$B$15,0),MATCH(Y$18,マスタデータ!$C$4:$K$4,0))</f>
        <v>1</v>
      </c>
      <c r="Z109" s="5">
        <f>INDEX(マスタデータ!$C$5:$K$15,MATCH($D109,マスタデータ!$B$5:$B$15,0),MATCH(Z$18,マスタデータ!$C$4:$K$4,0))</f>
        <v>0.75</v>
      </c>
      <c r="AA109" s="5">
        <f>INDEX(マスタデータ!$C$5:$K$15,MATCH($D109,マスタデータ!$B$5:$B$15,0),MATCH(AA$18,マスタデータ!$C$4:$K$4,0))</f>
        <v>0.75</v>
      </c>
      <c r="AB109" s="5">
        <f>INDEX(マスタデータ!$C$5:$K$15,MATCH($D109,マスタデータ!$B$5:$B$15,0),MATCH(AB$18,マスタデータ!$C$4:$K$4,0))</f>
        <v>0.75</v>
      </c>
      <c r="AC109" s="5">
        <f>INDEX(マスタデータ!$C$5:$K$15,MATCH($D109,マスタデータ!$B$5:$B$15,0),MATCH(AC$18,マスタデータ!$C$4:$K$4,0))</f>
        <v>0.75</v>
      </c>
      <c r="AD109" s="40">
        <f>INDEX(マスタデータ!$C$5:$K$15,MATCH($D109,マスタデータ!$B$5:$B$15,0),MATCH(AD$18,マスタデータ!$C$4:$K$4,0))</f>
        <v>0</v>
      </c>
      <c r="AE109" s="10"/>
      <c r="AF109" s="1"/>
    </row>
    <row r="110" spans="1:32" x14ac:dyDescent="0.25">
      <c r="A110" s="10"/>
      <c r="B110" s="76" t="s">
        <v>162</v>
      </c>
      <c r="C110" s="82"/>
      <c r="D110" s="78" t="s">
        <v>47</v>
      </c>
      <c r="E110" s="83"/>
      <c r="F110" s="80"/>
      <c r="G110" s="80"/>
      <c r="H110" s="84"/>
      <c r="I110" s="10"/>
      <c r="J110" s="10"/>
      <c r="K110" s="10"/>
      <c r="L110" s="25" t="s">
        <v>162</v>
      </c>
      <c r="M110" s="26">
        <f t="shared" si="24"/>
        <v>91</v>
      </c>
      <c r="N110" s="5">
        <f t="shared" si="25"/>
        <v>91</v>
      </c>
      <c r="O110" s="5">
        <f t="shared" si="26"/>
        <v>90</v>
      </c>
      <c r="P110" s="5">
        <f t="shared" si="27"/>
        <v>79</v>
      </c>
      <c r="Q110" s="5">
        <f t="shared" si="28"/>
        <v>69.25</v>
      </c>
      <c r="R110" s="5">
        <f t="shared" si="29"/>
        <v>72.25</v>
      </c>
      <c r="S110" s="5">
        <f t="shared" si="30"/>
        <v>79</v>
      </c>
      <c r="T110" s="36">
        <f t="shared" si="31"/>
        <v>5</v>
      </c>
      <c r="U110" s="10"/>
      <c r="V110" s="25" t="s">
        <v>162</v>
      </c>
      <c r="W110" s="26">
        <f>INDEX(マスタデータ!$C$5:$K$15,MATCH($D110,マスタデータ!$B$5:$B$15,0),MATCH(W$18,マスタデータ!$C$4:$K$4,0))</f>
        <v>1</v>
      </c>
      <c r="X110" s="5">
        <f>INDEX(マスタデータ!$C$5:$K$15,MATCH($D110,マスタデータ!$B$5:$B$15,0),MATCH(X$18,マスタデータ!$C$4:$K$4,0))</f>
        <v>1</v>
      </c>
      <c r="Y110" s="5">
        <f>INDEX(マスタデータ!$C$5:$K$15,MATCH($D110,マスタデータ!$B$5:$B$15,0),MATCH(Y$18,マスタデータ!$C$4:$K$4,0))</f>
        <v>1</v>
      </c>
      <c r="Z110" s="5">
        <f>INDEX(マスタデータ!$C$5:$K$15,MATCH($D110,マスタデータ!$B$5:$B$15,0),MATCH(Z$18,マスタデータ!$C$4:$K$4,0))</f>
        <v>0.75</v>
      </c>
      <c r="AA110" s="5">
        <f>INDEX(マスタデータ!$C$5:$K$15,MATCH($D110,マスタデータ!$B$5:$B$15,0),MATCH(AA$18,マスタデータ!$C$4:$K$4,0))</f>
        <v>0.75</v>
      </c>
      <c r="AB110" s="5">
        <f>INDEX(マスタデータ!$C$5:$K$15,MATCH($D110,マスタデータ!$B$5:$B$15,0),MATCH(AB$18,マスタデータ!$C$4:$K$4,0))</f>
        <v>0.75</v>
      </c>
      <c r="AC110" s="5">
        <f>INDEX(マスタデータ!$C$5:$K$15,MATCH($D110,マスタデータ!$B$5:$B$15,0),MATCH(AC$18,マスタデータ!$C$4:$K$4,0))</f>
        <v>0.75</v>
      </c>
      <c r="AD110" s="40">
        <f>INDEX(マスタデータ!$C$5:$K$15,MATCH($D110,マスタデータ!$B$5:$B$15,0),MATCH(AD$18,マスタデータ!$C$4:$K$4,0))</f>
        <v>0</v>
      </c>
      <c r="AE110" s="10"/>
      <c r="AF110" s="1"/>
    </row>
    <row r="111" spans="1:32" x14ac:dyDescent="0.25">
      <c r="A111" s="10"/>
      <c r="B111" s="76" t="s">
        <v>163</v>
      </c>
      <c r="C111" s="82"/>
      <c r="D111" s="78" t="s">
        <v>47</v>
      </c>
      <c r="E111" s="83"/>
      <c r="F111" s="80"/>
      <c r="G111" s="80"/>
      <c r="H111" s="84"/>
      <c r="I111" s="10"/>
      <c r="J111" s="10"/>
      <c r="K111" s="10"/>
      <c r="L111" s="25" t="s">
        <v>163</v>
      </c>
      <c r="M111" s="26">
        <f t="shared" si="24"/>
        <v>92</v>
      </c>
      <c r="N111" s="5">
        <f t="shared" si="25"/>
        <v>92</v>
      </c>
      <c r="O111" s="5">
        <f t="shared" si="26"/>
        <v>91</v>
      </c>
      <c r="P111" s="5">
        <f t="shared" si="27"/>
        <v>79.75</v>
      </c>
      <c r="Q111" s="5">
        <f t="shared" si="28"/>
        <v>70</v>
      </c>
      <c r="R111" s="5">
        <f t="shared" si="29"/>
        <v>73</v>
      </c>
      <c r="S111" s="5">
        <f t="shared" si="30"/>
        <v>79.75</v>
      </c>
      <c r="T111" s="36">
        <f t="shared" si="31"/>
        <v>5</v>
      </c>
      <c r="U111" s="10"/>
      <c r="V111" s="25" t="s">
        <v>163</v>
      </c>
      <c r="W111" s="26">
        <f>INDEX(マスタデータ!$C$5:$K$15,MATCH($D111,マスタデータ!$B$5:$B$15,0),MATCH(W$18,マスタデータ!$C$4:$K$4,0))</f>
        <v>1</v>
      </c>
      <c r="X111" s="5">
        <f>INDEX(マスタデータ!$C$5:$K$15,MATCH($D111,マスタデータ!$B$5:$B$15,0),MATCH(X$18,マスタデータ!$C$4:$K$4,0))</f>
        <v>1</v>
      </c>
      <c r="Y111" s="5">
        <f>INDEX(マスタデータ!$C$5:$K$15,MATCH($D111,マスタデータ!$B$5:$B$15,0),MATCH(Y$18,マスタデータ!$C$4:$K$4,0))</f>
        <v>1</v>
      </c>
      <c r="Z111" s="5">
        <f>INDEX(マスタデータ!$C$5:$K$15,MATCH($D111,マスタデータ!$B$5:$B$15,0),MATCH(Z$18,マスタデータ!$C$4:$K$4,0))</f>
        <v>0.75</v>
      </c>
      <c r="AA111" s="5">
        <f>INDEX(マスタデータ!$C$5:$K$15,MATCH($D111,マスタデータ!$B$5:$B$15,0),MATCH(AA$18,マスタデータ!$C$4:$K$4,0))</f>
        <v>0.75</v>
      </c>
      <c r="AB111" s="5">
        <f>INDEX(マスタデータ!$C$5:$K$15,MATCH($D111,マスタデータ!$B$5:$B$15,0),MATCH(AB$18,マスタデータ!$C$4:$K$4,0))</f>
        <v>0.75</v>
      </c>
      <c r="AC111" s="5">
        <f>INDEX(マスタデータ!$C$5:$K$15,MATCH($D111,マスタデータ!$B$5:$B$15,0),MATCH(AC$18,マスタデータ!$C$4:$K$4,0))</f>
        <v>0.75</v>
      </c>
      <c r="AD111" s="40">
        <f>INDEX(マスタデータ!$C$5:$K$15,MATCH($D111,マスタデータ!$B$5:$B$15,0),MATCH(AD$18,マスタデータ!$C$4:$K$4,0))</f>
        <v>0</v>
      </c>
      <c r="AE111" s="10"/>
      <c r="AF111" s="1"/>
    </row>
    <row r="112" spans="1:32" x14ac:dyDescent="0.25">
      <c r="A112" s="10"/>
      <c r="B112" s="76" t="s">
        <v>164</v>
      </c>
      <c r="C112" s="82"/>
      <c r="D112" s="78" t="s">
        <v>47</v>
      </c>
      <c r="E112" s="83"/>
      <c r="F112" s="80"/>
      <c r="G112" s="80"/>
      <c r="H112" s="84"/>
      <c r="I112" s="10"/>
      <c r="J112" s="10"/>
      <c r="K112" s="10"/>
      <c r="L112" s="25" t="s">
        <v>164</v>
      </c>
      <c r="M112" s="26">
        <f t="shared" si="24"/>
        <v>93</v>
      </c>
      <c r="N112" s="5">
        <f t="shared" si="25"/>
        <v>93</v>
      </c>
      <c r="O112" s="5">
        <f t="shared" si="26"/>
        <v>92</v>
      </c>
      <c r="P112" s="5">
        <f t="shared" si="27"/>
        <v>80.5</v>
      </c>
      <c r="Q112" s="5">
        <f t="shared" si="28"/>
        <v>70.75</v>
      </c>
      <c r="R112" s="5">
        <f t="shared" si="29"/>
        <v>73.75</v>
      </c>
      <c r="S112" s="5">
        <f t="shared" si="30"/>
        <v>80.5</v>
      </c>
      <c r="T112" s="36">
        <f t="shared" si="31"/>
        <v>5</v>
      </c>
      <c r="U112" s="10"/>
      <c r="V112" s="25" t="s">
        <v>164</v>
      </c>
      <c r="W112" s="26">
        <f>INDEX(マスタデータ!$C$5:$K$15,MATCH($D112,マスタデータ!$B$5:$B$15,0),MATCH(W$18,マスタデータ!$C$4:$K$4,0))</f>
        <v>1</v>
      </c>
      <c r="X112" s="5">
        <f>INDEX(マスタデータ!$C$5:$K$15,MATCH($D112,マスタデータ!$B$5:$B$15,0),MATCH(X$18,マスタデータ!$C$4:$K$4,0))</f>
        <v>1</v>
      </c>
      <c r="Y112" s="5">
        <f>INDEX(マスタデータ!$C$5:$K$15,MATCH($D112,マスタデータ!$B$5:$B$15,0),MATCH(Y$18,マスタデータ!$C$4:$K$4,0))</f>
        <v>1</v>
      </c>
      <c r="Z112" s="5">
        <f>INDEX(マスタデータ!$C$5:$K$15,MATCH($D112,マスタデータ!$B$5:$B$15,0),MATCH(Z$18,マスタデータ!$C$4:$K$4,0))</f>
        <v>0.75</v>
      </c>
      <c r="AA112" s="5">
        <f>INDEX(マスタデータ!$C$5:$K$15,MATCH($D112,マスタデータ!$B$5:$B$15,0),MATCH(AA$18,マスタデータ!$C$4:$K$4,0))</f>
        <v>0.75</v>
      </c>
      <c r="AB112" s="5">
        <f>INDEX(マスタデータ!$C$5:$K$15,MATCH($D112,マスタデータ!$B$5:$B$15,0),MATCH(AB$18,マスタデータ!$C$4:$K$4,0))</f>
        <v>0.75</v>
      </c>
      <c r="AC112" s="5">
        <f>INDEX(マスタデータ!$C$5:$K$15,MATCH($D112,マスタデータ!$B$5:$B$15,0),MATCH(AC$18,マスタデータ!$C$4:$K$4,0))</f>
        <v>0.75</v>
      </c>
      <c r="AD112" s="40">
        <f>INDEX(マスタデータ!$C$5:$K$15,MATCH($D112,マスタデータ!$B$5:$B$15,0),MATCH(AD$18,マスタデータ!$C$4:$K$4,0))</f>
        <v>0</v>
      </c>
      <c r="AE112" s="10"/>
      <c r="AF112" s="1"/>
    </row>
    <row r="113" spans="1:32" x14ac:dyDescent="0.25">
      <c r="A113" s="10"/>
      <c r="B113" s="76" t="s">
        <v>165</v>
      </c>
      <c r="C113" s="82"/>
      <c r="D113" s="78" t="s">
        <v>47</v>
      </c>
      <c r="E113" s="83"/>
      <c r="F113" s="80"/>
      <c r="G113" s="80"/>
      <c r="H113" s="84"/>
      <c r="I113" s="10"/>
      <c r="J113" s="10"/>
      <c r="K113" s="10"/>
      <c r="L113" s="25" t="s">
        <v>165</v>
      </c>
      <c r="M113" s="26">
        <f t="shared" si="24"/>
        <v>94</v>
      </c>
      <c r="N113" s="5">
        <f t="shared" si="25"/>
        <v>94</v>
      </c>
      <c r="O113" s="5">
        <f t="shared" si="26"/>
        <v>93</v>
      </c>
      <c r="P113" s="5">
        <f t="shared" si="27"/>
        <v>81.25</v>
      </c>
      <c r="Q113" s="5">
        <f t="shared" si="28"/>
        <v>71.5</v>
      </c>
      <c r="R113" s="5">
        <f t="shared" si="29"/>
        <v>74.5</v>
      </c>
      <c r="S113" s="5">
        <f t="shared" si="30"/>
        <v>81.25</v>
      </c>
      <c r="T113" s="36">
        <f t="shared" si="31"/>
        <v>5</v>
      </c>
      <c r="U113" s="10"/>
      <c r="V113" s="25" t="s">
        <v>165</v>
      </c>
      <c r="W113" s="26">
        <f>INDEX(マスタデータ!$C$5:$K$15,MATCH($D113,マスタデータ!$B$5:$B$15,0),MATCH(W$18,マスタデータ!$C$4:$K$4,0))</f>
        <v>1</v>
      </c>
      <c r="X113" s="5">
        <f>INDEX(マスタデータ!$C$5:$K$15,MATCH($D113,マスタデータ!$B$5:$B$15,0),MATCH(X$18,マスタデータ!$C$4:$K$4,0))</f>
        <v>1</v>
      </c>
      <c r="Y113" s="5">
        <f>INDEX(マスタデータ!$C$5:$K$15,MATCH($D113,マスタデータ!$B$5:$B$15,0),MATCH(Y$18,マスタデータ!$C$4:$K$4,0))</f>
        <v>1</v>
      </c>
      <c r="Z113" s="5">
        <f>INDEX(マスタデータ!$C$5:$K$15,MATCH($D113,マスタデータ!$B$5:$B$15,0),MATCH(Z$18,マスタデータ!$C$4:$K$4,0))</f>
        <v>0.75</v>
      </c>
      <c r="AA113" s="5">
        <f>INDEX(マスタデータ!$C$5:$K$15,MATCH($D113,マスタデータ!$B$5:$B$15,0),MATCH(AA$18,マスタデータ!$C$4:$K$4,0))</f>
        <v>0.75</v>
      </c>
      <c r="AB113" s="5">
        <f>INDEX(マスタデータ!$C$5:$K$15,MATCH($D113,マスタデータ!$B$5:$B$15,0),MATCH(AB$18,マスタデータ!$C$4:$K$4,0))</f>
        <v>0.75</v>
      </c>
      <c r="AC113" s="5">
        <f>INDEX(マスタデータ!$C$5:$K$15,MATCH($D113,マスタデータ!$B$5:$B$15,0),MATCH(AC$18,マスタデータ!$C$4:$K$4,0))</f>
        <v>0.75</v>
      </c>
      <c r="AD113" s="40">
        <f>INDEX(マスタデータ!$C$5:$K$15,MATCH($D113,マスタデータ!$B$5:$B$15,0),MATCH(AD$18,マスタデータ!$C$4:$K$4,0))</f>
        <v>0</v>
      </c>
      <c r="AE113" s="10"/>
      <c r="AF113" s="1"/>
    </row>
    <row r="114" spans="1:32" x14ac:dyDescent="0.25">
      <c r="A114" s="10"/>
      <c r="B114" s="76" t="s">
        <v>166</v>
      </c>
      <c r="C114" s="82"/>
      <c r="D114" s="78" t="s">
        <v>47</v>
      </c>
      <c r="E114" s="83"/>
      <c r="F114" s="80"/>
      <c r="G114" s="80"/>
      <c r="H114" s="84"/>
      <c r="I114" s="10"/>
      <c r="J114" s="10"/>
      <c r="K114" s="10"/>
      <c r="L114" s="25" t="s">
        <v>166</v>
      </c>
      <c r="M114" s="26">
        <f t="shared" si="24"/>
        <v>95</v>
      </c>
      <c r="N114" s="5">
        <f t="shared" si="25"/>
        <v>95</v>
      </c>
      <c r="O114" s="5">
        <f t="shared" si="26"/>
        <v>94</v>
      </c>
      <c r="P114" s="5">
        <f t="shared" si="27"/>
        <v>82</v>
      </c>
      <c r="Q114" s="5">
        <f t="shared" si="28"/>
        <v>72.25</v>
      </c>
      <c r="R114" s="5">
        <f t="shared" si="29"/>
        <v>75.25</v>
      </c>
      <c r="S114" s="5">
        <f t="shared" si="30"/>
        <v>82</v>
      </c>
      <c r="T114" s="36">
        <f t="shared" si="31"/>
        <v>5</v>
      </c>
      <c r="U114" s="10"/>
      <c r="V114" s="25" t="s">
        <v>166</v>
      </c>
      <c r="W114" s="26">
        <f>INDEX(マスタデータ!$C$5:$K$15,MATCH($D114,マスタデータ!$B$5:$B$15,0),MATCH(W$18,マスタデータ!$C$4:$K$4,0))</f>
        <v>1</v>
      </c>
      <c r="X114" s="5">
        <f>INDEX(マスタデータ!$C$5:$K$15,MATCH($D114,マスタデータ!$B$5:$B$15,0),MATCH(X$18,マスタデータ!$C$4:$K$4,0))</f>
        <v>1</v>
      </c>
      <c r="Y114" s="5">
        <f>INDEX(マスタデータ!$C$5:$K$15,MATCH($D114,マスタデータ!$B$5:$B$15,0),MATCH(Y$18,マスタデータ!$C$4:$K$4,0))</f>
        <v>1</v>
      </c>
      <c r="Z114" s="5">
        <f>INDEX(マスタデータ!$C$5:$K$15,MATCH($D114,マスタデータ!$B$5:$B$15,0),MATCH(Z$18,マスタデータ!$C$4:$K$4,0))</f>
        <v>0.75</v>
      </c>
      <c r="AA114" s="5">
        <f>INDEX(マスタデータ!$C$5:$K$15,MATCH($D114,マスタデータ!$B$5:$B$15,0),MATCH(AA$18,マスタデータ!$C$4:$K$4,0))</f>
        <v>0.75</v>
      </c>
      <c r="AB114" s="5">
        <f>INDEX(マスタデータ!$C$5:$K$15,MATCH($D114,マスタデータ!$B$5:$B$15,0),MATCH(AB$18,マスタデータ!$C$4:$K$4,0))</f>
        <v>0.75</v>
      </c>
      <c r="AC114" s="5">
        <f>INDEX(マスタデータ!$C$5:$K$15,MATCH($D114,マスタデータ!$B$5:$B$15,0),MATCH(AC$18,マスタデータ!$C$4:$K$4,0))</f>
        <v>0.75</v>
      </c>
      <c r="AD114" s="40">
        <f>INDEX(マスタデータ!$C$5:$K$15,MATCH($D114,マスタデータ!$B$5:$B$15,0),MATCH(AD$18,マスタデータ!$C$4:$K$4,0))</f>
        <v>0</v>
      </c>
      <c r="AE114" s="10"/>
      <c r="AF114" s="1"/>
    </row>
    <row r="115" spans="1:32" x14ac:dyDescent="0.25">
      <c r="A115" s="10"/>
      <c r="B115" s="76" t="s">
        <v>167</v>
      </c>
      <c r="C115" s="82"/>
      <c r="D115" s="78" t="s">
        <v>47</v>
      </c>
      <c r="E115" s="83"/>
      <c r="F115" s="80"/>
      <c r="G115" s="80"/>
      <c r="H115" s="84"/>
      <c r="I115" s="10"/>
      <c r="J115" s="10"/>
      <c r="K115" s="10"/>
      <c r="L115" s="25" t="s">
        <v>167</v>
      </c>
      <c r="M115" s="26">
        <f t="shared" si="24"/>
        <v>96</v>
      </c>
      <c r="N115" s="5">
        <f t="shared" si="25"/>
        <v>96</v>
      </c>
      <c r="O115" s="5">
        <f t="shared" si="26"/>
        <v>95</v>
      </c>
      <c r="P115" s="5">
        <f t="shared" si="27"/>
        <v>82.75</v>
      </c>
      <c r="Q115" s="5">
        <f t="shared" si="28"/>
        <v>73</v>
      </c>
      <c r="R115" s="5">
        <f t="shared" si="29"/>
        <v>76</v>
      </c>
      <c r="S115" s="5">
        <f t="shared" si="30"/>
        <v>82.75</v>
      </c>
      <c r="T115" s="36">
        <f t="shared" si="31"/>
        <v>5</v>
      </c>
      <c r="U115" s="10"/>
      <c r="V115" s="25" t="s">
        <v>167</v>
      </c>
      <c r="W115" s="26">
        <f>INDEX(マスタデータ!$C$5:$K$15,MATCH($D115,マスタデータ!$B$5:$B$15,0),MATCH(W$18,マスタデータ!$C$4:$K$4,0))</f>
        <v>1</v>
      </c>
      <c r="X115" s="5">
        <f>INDEX(マスタデータ!$C$5:$K$15,MATCH($D115,マスタデータ!$B$5:$B$15,0),MATCH(X$18,マスタデータ!$C$4:$K$4,0))</f>
        <v>1</v>
      </c>
      <c r="Y115" s="5">
        <f>INDEX(マスタデータ!$C$5:$K$15,MATCH($D115,マスタデータ!$B$5:$B$15,0),MATCH(Y$18,マスタデータ!$C$4:$K$4,0))</f>
        <v>1</v>
      </c>
      <c r="Z115" s="5">
        <f>INDEX(マスタデータ!$C$5:$K$15,MATCH($D115,マスタデータ!$B$5:$B$15,0),MATCH(Z$18,マスタデータ!$C$4:$K$4,0))</f>
        <v>0.75</v>
      </c>
      <c r="AA115" s="5">
        <f>INDEX(マスタデータ!$C$5:$K$15,MATCH($D115,マスタデータ!$B$5:$B$15,0),MATCH(AA$18,マスタデータ!$C$4:$K$4,0))</f>
        <v>0.75</v>
      </c>
      <c r="AB115" s="5">
        <f>INDEX(マスタデータ!$C$5:$K$15,MATCH($D115,マスタデータ!$B$5:$B$15,0),MATCH(AB$18,マスタデータ!$C$4:$K$4,0))</f>
        <v>0.75</v>
      </c>
      <c r="AC115" s="5">
        <f>INDEX(マスタデータ!$C$5:$K$15,MATCH($D115,マスタデータ!$B$5:$B$15,0),MATCH(AC$18,マスタデータ!$C$4:$K$4,0))</f>
        <v>0.75</v>
      </c>
      <c r="AD115" s="40">
        <f>INDEX(マスタデータ!$C$5:$K$15,MATCH($D115,マスタデータ!$B$5:$B$15,0),MATCH(AD$18,マスタデータ!$C$4:$K$4,0))</f>
        <v>0</v>
      </c>
      <c r="AE115" s="10"/>
      <c r="AF115" s="1"/>
    </row>
    <row r="116" spans="1:32" x14ac:dyDescent="0.25">
      <c r="A116" s="10"/>
      <c r="B116" s="76" t="s">
        <v>168</v>
      </c>
      <c r="C116" s="82"/>
      <c r="D116" s="78" t="s">
        <v>47</v>
      </c>
      <c r="E116" s="83"/>
      <c r="F116" s="80"/>
      <c r="G116" s="80"/>
      <c r="H116" s="84"/>
      <c r="I116" s="10"/>
      <c r="J116" s="10"/>
      <c r="K116" s="10"/>
      <c r="L116" s="25" t="s">
        <v>168</v>
      </c>
      <c r="M116" s="26">
        <f t="shared" si="24"/>
        <v>97</v>
      </c>
      <c r="N116" s="5">
        <f t="shared" si="25"/>
        <v>97</v>
      </c>
      <c r="O116" s="5">
        <f t="shared" si="26"/>
        <v>96</v>
      </c>
      <c r="P116" s="5">
        <f t="shared" si="27"/>
        <v>83.5</v>
      </c>
      <c r="Q116" s="5">
        <f t="shared" si="28"/>
        <v>73.75</v>
      </c>
      <c r="R116" s="5">
        <f t="shared" si="29"/>
        <v>76.75</v>
      </c>
      <c r="S116" s="5">
        <f t="shared" si="30"/>
        <v>83.5</v>
      </c>
      <c r="T116" s="36">
        <f t="shared" si="31"/>
        <v>5</v>
      </c>
      <c r="U116" s="10"/>
      <c r="V116" s="25" t="s">
        <v>168</v>
      </c>
      <c r="W116" s="26">
        <f>INDEX(マスタデータ!$C$5:$K$15,MATCH($D116,マスタデータ!$B$5:$B$15,0),MATCH(W$18,マスタデータ!$C$4:$K$4,0))</f>
        <v>1</v>
      </c>
      <c r="X116" s="5">
        <f>INDEX(マスタデータ!$C$5:$K$15,MATCH($D116,マスタデータ!$B$5:$B$15,0),MATCH(X$18,マスタデータ!$C$4:$K$4,0))</f>
        <v>1</v>
      </c>
      <c r="Y116" s="5">
        <f>INDEX(マスタデータ!$C$5:$K$15,MATCH($D116,マスタデータ!$B$5:$B$15,0),MATCH(Y$18,マスタデータ!$C$4:$K$4,0))</f>
        <v>1</v>
      </c>
      <c r="Z116" s="5">
        <f>INDEX(マスタデータ!$C$5:$K$15,MATCH($D116,マスタデータ!$B$5:$B$15,0),MATCH(Z$18,マスタデータ!$C$4:$K$4,0))</f>
        <v>0.75</v>
      </c>
      <c r="AA116" s="5">
        <f>INDEX(マスタデータ!$C$5:$K$15,MATCH($D116,マスタデータ!$B$5:$B$15,0),MATCH(AA$18,マスタデータ!$C$4:$K$4,0))</f>
        <v>0.75</v>
      </c>
      <c r="AB116" s="5">
        <f>INDEX(マスタデータ!$C$5:$K$15,MATCH($D116,マスタデータ!$B$5:$B$15,0),MATCH(AB$18,マスタデータ!$C$4:$K$4,0))</f>
        <v>0.75</v>
      </c>
      <c r="AC116" s="5">
        <f>INDEX(マスタデータ!$C$5:$K$15,MATCH($D116,マスタデータ!$B$5:$B$15,0),MATCH(AC$18,マスタデータ!$C$4:$K$4,0))</f>
        <v>0.75</v>
      </c>
      <c r="AD116" s="40">
        <f>INDEX(マスタデータ!$C$5:$K$15,MATCH($D116,マスタデータ!$B$5:$B$15,0),MATCH(AD$18,マスタデータ!$C$4:$K$4,0))</f>
        <v>0</v>
      </c>
      <c r="AE116" s="10"/>
      <c r="AF116" s="1"/>
    </row>
    <row r="117" spans="1:32" x14ac:dyDescent="0.25">
      <c r="A117" s="10"/>
      <c r="B117" s="76" t="s">
        <v>169</v>
      </c>
      <c r="C117" s="82"/>
      <c r="D117" s="78" t="s">
        <v>47</v>
      </c>
      <c r="E117" s="83"/>
      <c r="F117" s="80"/>
      <c r="G117" s="80"/>
      <c r="H117" s="84"/>
      <c r="I117" s="10"/>
      <c r="J117" s="10"/>
      <c r="K117" s="10"/>
      <c r="L117" s="25" t="s">
        <v>169</v>
      </c>
      <c r="M117" s="26">
        <f t="shared" si="24"/>
        <v>98</v>
      </c>
      <c r="N117" s="5">
        <f t="shared" si="25"/>
        <v>98</v>
      </c>
      <c r="O117" s="5">
        <f t="shared" si="26"/>
        <v>97</v>
      </c>
      <c r="P117" s="5">
        <f t="shared" si="27"/>
        <v>84.25</v>
      </c>
      <c r="Q117" s="5">
        <f t="shared" si="28"/>
        <v>74.5</v>
      </c>
      <c r="R117" s="5">
        <f t="shared" si="29"/>
        <v>77.5</v>
      </c>
      <c r="S117" s="5">
        <f t="shared" si="30"/>
        <v>84.25</v>
      </c>
      <c r="T117" s="36">
        <f t="shared" si="31"/>
        <v>5</v>
      </c>
      <c r="U117" s="10"/>
      <c r="V117" s="25" t="s">
        <v>169</v>
      </c>
      <c r="W117" s="26">
        <f>INDEX(マスタデータ!$C$5:$K$15,MATCH($D117,マスタデータ!$B$5:$B$15,0),MATCH(W$18,マスタデータ!$C$4:$K$4,0))</f>
        <v>1</v>
      </c>
      <c r="X117" s="5">
        <f>INDEX(マスタデータ!$C$5:$K$15,MATCH($D117,マスタデータ!$B$5:$B$15,0),MATCH(X$18,マスタデータ!$C$4:$K$4,0))</f>
        <v>1</v>
      </c>
      <c r="Y117" s="5">
        <f>INDEX(マスタデータ!$C$5:$K$15,MATCH($D117,マスタデータ!$B$5:$B$15,0),MATCH(Y$18,マスタデータ!$C$4:$K$4,0))</f>
        <v>1</v>
      </c>
      <c r="Z117" s="5">
        <f>INDEX(マスタデータ!$C$5:$K$15,MATCH($D117,マスタデータ!$B$5:$B$15,0),MATCH(Z$18,マスタデータ!$C$4:$K$4,0))</f>
        <v>0.75</v>
      </c>
      <c r="AA117" s="5">
        <f>INDEX(マスタデータ!$C$5:$K$15,MATCH($D117,マスタデータ!$B$5:$B$15,0),MATCH(AA$18,マスタデータ!$C$4:$K$4,0))</f>
        <v>0.75</v>
      </c>
      <c r="AB117" s="5">
        <f>INDEX(マスタデータ!$C$5:$K$15,MATCH($D117,マスタデータ!$B$5:$B$15,0),MATCH(AB$18,マスタデータ!$C$4:$K$4,0))</f>
        <v>0.75</v>
      </c>
      <c r="AC117" s="5">
        <f>INDEX(マスタデータ!$C$5:$K$15,MATCH($D117,マスタデータ!$B$5:$B$15,0),MATCH(AC$18,マスタデータ!$C$4:$K$4,0))</f>
        <v>0.75</v>
      </c>
      <c r="AD117" s="40">
        <f>INDEX(マスタデータ!$C$5:$K$15,MATCH($D117,マスタデータ!$B$5:$B$15,0),MATCH(AD$18,マスタデータ!$C$4:$K$4,0))</f>
        <v>0</v>
      </c>
      <c r="AE117" s="10"/>
      <c r="AF117" s="1"/>
    </row>
    <row r="118" spans="1:32" x14ac:dyDescent="0.25">
      <c r="A118" s="10"/>
      <c r="B118" s="86" t="s">
        <v>73</v>
      </c>
      <c r="C118" s="87"/>
      <c r="D118" s="88"/>
      <c r="E118" s="89"/>
      <c r="F118" s="90"/>
      <c r="G118" s="90"/>
      <c r="H118" s="91"/>
      <c r="I118" s="10"/>
      <c r="J118" s="10"/>
      <c r="K118" s="10"/>
      <c r="L118" s="18" t="s">
        <v>73</v>
      </c>
      <c r="M118" s="19">
        <f t="shared" si="24"/>
        <v>99</v>
      </c>
      <c r="N118" s="20">
        <f t="shared" si="25"/>
        <v>99</v>
      </c>
      <c r="O118" s="20">
        <f t="shared" si="26"/>
        <v>98</v>
      </c>
      <c r="P118" s="20">
        <f t="shared" si="27"/>
        <v>85</v>
      </c>
      <c r="Q118" s="20">
        <f t="shared" si="28"/>
        <v>75.25</v>
      </c>
      <c r="R118" s="20">
        <f t="shared" si="29"/>
        <v>78.25</v>
      </c>
      <c r="S118" s="20">
        <f t="shared" si="30"/>
        <v>85</v>
      </c>
      <c r="T118" s="38">
        <f t="shared" si="31"/>
        <v>5</v>
      </c>
      <c r="U118" s="10"/>
      <c r="V118" s="18" t="s">
        <v>73</v>
      </c>
      <c r="W118" s="19"/>
      <c r="X118" s="20"/>
      <c r="Y118" s="20"/>
      <c r="Z118" s="20"/>
      <c r="AA118" s="20"/>
      <c r="AB118" s="20"/>
      <c r="AC118" s="20"/>
      <c r="AD118" s="38"/>
      <c r="AE118" s="10"/>
      <c r="AF118" s="1"/>
    </row>
    <row r="119" spans="1:32" x14ac:dyDescent="0.1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</sheetData>
  <sheetProtection sheet="1" objects="1"/>
  <mergeCells count="8">
    <mergeCell ref="M3:T3"/>
    <mergeCell ref="M9:T9"/>
    <mergeCell ref="M17:T17"/>
    <mergeCell ref="W17:AD17"/>
    <mergeCell ref="B3:B4"/>
    <mergeCell ref="G3:G4"/>
    <mergeCell ref="C3:F4"/>
    <mergeCell ref="H3:J4"/>
  </mergeCells>
  <phoneticPr fontId="9"/>
  <dataValidations count="1">
    <dataValidation type="list" allowBlank="1" showInputMessage="1" showErrorMessage="1" sqref="B12 E12 B13 E13 B7:B11 B14:B15 D20:D34 D35:D36 D37:D115 D116:D117 E7:E11 E14:E15" xr:uid="{00000000-0002-0000-0100-000000000000}">
      <formula1>$AH$2:$AH$12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4"/>
  <sheetViews>
    <sheetView zoomScale="85" zoomScaleNormal="85" workbookViewId="0">
      <selection activeCell="C3" sqref="C3:F4"/>
    </sheetView>
  </sheetViews>
  <sheetFormatPr defaultColWidth="9" defaultRowHeight="15.75" x14ac:dyDescent="0.15"/>
  <cols>
    <col min="1" max="1" width="2.25" style="7" customWidth="1"/>
    <col min="2" max="10" width="8" style="7" customWidth="1"/>
    <col min="11" max="12" width="3.25" style="7" customWidth="1"/>
    <col min="13" max="13" width="8" style="7" customWidth="1"/>
    <col min="14" max="20" width="8" style="8" customWidth="1"/>
    <col min="21" max="21" width="8" style="9" customWidth="1"/>
    <col min="22" max="22" width="6" style="9" customWidth="1"/>
    <col min="23" max="23" width="9" style="1" customWidth="1"/>
    <col min="24" max="24" width="9" style="1" hidden="1" customWidth="1"/>
    <col min="25" max="26" width="9" style="7" hidden="1" customWidth="1"/>
    <col min="27" max="246" width="9" style="7"/>
    <col min="247" max="247" width="12.5" style="7" customWidth="1"/>
    <col min="248" max="255" width="6.5" style="7" customWidth="1"/>
    <col min="256" max="256" width="3.25" style="7" customWidth="1"/>
    <col min="257" max="260" width="7.5" style="7" customWidth="1"/>
    <col min="261" max="264" width="9" style="7"/>
    <col min="265" max="272" width="5.125" style="7" customWidth="1"/>
    <col min="273" max="273" width="3.25" style="7" customWidth="1"/>
    <col min="274" max="277" width="6" style="7" customWidth="1"/>
    <col min="278" max="502" width="9" style="7"/>
    <col min="503" max="503" width="12.5" style="7" customWidth="1"/>
    <col min="504" max="511" width="6.5" style="7" customWidth="1"/>
    <col min="512" max="512" width="3.25" style="7" customWidth="1"/>
    <col min="513" max="516" width="7.5" style="7" customWidth="1"/>
    <col min="517" max="520" width="9" style="7"/>
    <col min="521" max="528" width="5.125" style="7" customWidth="1"/>
    <col min="529" max="529" width="3.25" style="7" customWidth="1"/>
    <col min="530" max="533" width="6" style="7" customWidth="1"/>
    <col min="534" max="758" width="9" style="7"/>
    <col min="759" max="759" width="12.5" style="7" customWidth="1"/>
    <col min="760" max="767" width="6.5" style="7" customWidth="1"/>
    <col min="768" max="768" width="3.25" style="7" customWidth="1"/>
    <col min="769" max="772" width="7.5" style="7" customWidth="1"/>
    <col min="773" max="776" width="9" style="7"/>
    <col min="777" max="784" width="5.125" style="7" customWidth="1"/>
    <col min="785" max="785" width="3.25" style="7" customWidth="1"/>
    <col min="786" max="789" width="6" style="7" customWidth="1"/>
    <col min="790" max="1014" width="9" style="7"/>
    <col min="1015" max="1015" width="12.5" style="7" customWidth="1"/>
    <col min="1016" max="1023" width="6.5" style="7" customWidth="1"/>
    <col min="1024" max="1024" width="3.25" style="7" customWidth="1"/>
    <col min="1025" max="1028" width="7.5" style="7" customWidth="1"/>
    <col min="1029" max="1032" width="9" style="7"/>
    <col min="1033" max="1040" width="5.125" style="7" customWidth="1"/>
    <col min="1041" max="1041" width="3.25" style="7" customWidth="1"/>
    <col min="1042" max="1045" width="6" style="7" customWidth="1"/>
    <col min="1046" max="1270" width="9" style="7"/>
    <col min="1271" max="1271" width="12.5" style="7" customWidth="1"/>
    <col min="1272" max="1279" width="6.5" style="7" customWidth="1"/>
    <col min="1280" max="1280" width="3.25" style="7" customWidth="1"/>
    <col min="1281" max="1284" width="7.5" style="7" customWidth="1"/>
    <col min="1285" max="1288" width="9" style="7"/>
    <col min="1289" max="1296" width="5.125" style="7" customWidth="1"/>
    <col min="1297" max="1297" width="3.25" style="7" customWidth="1"/>
    <col min="1298" max="1301" width="6" style="7" customWidth="1"/>
    <col min="1302" max="1526" width="9" style="7"/>
    <col min="1527" max="1527" width="12.5" style="7" customWidth="1"/>
    <col min="1528" max="1535" width="6.5" style="7" customWidth="1"/>
    <col min="1536" max="1536" width="3.25" style="7" customWidth="1"/>
    <col min="1537" max="1540" width="7.5" style="7" customWidth="1"/>
    <col min="1541" max="1544" width="9" style="7"/>
    <col min="1545" max="1552" width="5.125" style="7" customWidth="1"/>
    <col min="1553" max="1553" width="3.25" style="7" customWidth="1"/>
    <col min="1554" max="1557" width="6" style="7" customWidth="1"/>
    <col min="1558" max="1782" width="9" style="7"/>
    <col min="1783" max="1783" width="12.5" style="7" customWidth="1"/>
    <col min="1784" max="1791" width="6.5" style="7" customWidth="1"/>
    <col min="1792" max="1792" width="3.25" style="7" customWidth="1"/>
    <col min="1793" max="1796" width="7.5" style="7" customWidth="1"/>
    <col min="1797" max="1800" width="9" style="7"/>
    <col min="1801" max="1808" width="5.125" style="7" customWidth="1"/>
    <col min="1809" max="1809" width="3.25" style="7" customWidth="1"/>
    <col min="1810" max="1813" width="6" style="7" customWidth="1"/>
    <col min="1814" max="2038" width="9" style="7"/>
    <col min="2039" max="2039" width="12.5" style="7" customWidth="1"/>
    <col min="2040" max="2047" width="6.5" style="7" customWidth="1"/>
    <col min="2048" max="2048" width="3.25" style="7" customWidth="1"/>
    <col min="2049" max="2052" width="7.5" style="7" customWidth="1"/>
    <col min="2053" max="2056" width="9" style="7"/>
    <col min="2057" max="2064" width="5.125" style="7" customWidth="1"/>
    <col min="2065" max="2065" width="3.25" style="7" customWidth="1"/>
    <col min="2066" max="2069" width="6" style="7" customWidth="1"/>
    <col min="2070" max="2294" width="9" style="7"/>
    <col min="2295" max="2295" width="12.5" style="7" customWidth="1"/>
    <col min="2296" max="2303" width="6.5" style="7" customWidth="1"/>
    <col min="2304" max="2304" width="3.25" style="7" customWidth="1"/>
    <col min="2305" max="2308" width="7.5" style="7" customWidth="1"/>
    <col min="2309" max="2312" width="9" style="7"/>
    <col min="2313" max="2320" width="5.125" style="7" customWidth="1"/>
    <col min="2321" max="2321" width="3.25" style="7" customWidth="1"/>
    <col min="2322" max="2325" width="6" style="7" customWidth="1"/>
    <col min="2326" max="2550" width="9" style="7"/>
    <col min="2551" max="2551" width="12.5" style="7" customWidth="1"/>
    <col min="2552" max="2559" width="6.5" style="7" customWidth="1"/>
    <col min="2560" max="2560" width="3.25" style="7" customWidth="1"/>
    <col min="2561" max="2564" width="7.5" style="7" customWidth="1"/>
    <col min="2565" max="2568" width="9" style="7"/>
    <col min="2569" max="2576" width="5.125" style="7" customWidth="1"/>
    <col min="2577" max="2577" width="3.25" style="7" customWidth="1"/>
    <col min="2578" max="2581" width="6" style="7" customWidth="1"/>
    <col min="2582" max="2806" width="9" style="7"/>
    <col min="2807" max="2807" width="12.5" style="7" customWidth="1"/>
    <col min="2808" max="2815" width="6.5" style="7" customWidth="1"/>
    <col min="2816" max="2816" width="3.25" style="7" customWidth="1"/>
    <col min="2817" max="2820" width="7.5" style="7" customWidth="1"/>
    <col min="2821" max="2824" width="9" style="7"/>
    <col min="2825" max="2832" width="5.125" style="7" customWidth="1"/>
    <col min="2833" max="2833" width="3.25" style="7" customWidth="1"/>
    <col min="2834" max="2837" width="6" style="7" customWidth="1"/>
    <col min="2838" max="3062" width="9" style="7"/>
    <col min="3063" max="3063" width="12.5" style="7" customWidth="1"/>
    <col min="3064" max="3071" width="6.5" style="7" customWidth="1"/>
    <col min="3072" max="3072" width="3.25" style="7" customWidth="1"/>
    <col min="3073" max="3076" width="7.5" style="7" customWidth="1"/>
    <col min="3077" max="3080" width="9" style="7"/>
    <col min="3081" max="3088" width="5.125" style="7" customWidth="1"/>
    <col min="3089" max="3089" width="3.25" style="7" customWidth="1"/>
    <col min="3090" max="3093" width="6" style="7" customWidth="1"/>
    <col min="3094" max="3318" width="9" style="7"/>
    <col min="3319" max="3319" width="12.5" style="7" customWidth="1"/>
    <col min="3320" max="3327" width="6.5" style="7" customWidth="1"/>
    <col min="3328" max="3328" width="3.25" style="7" customWidth="1"/>
    <col min="3329" max="3332" width="7.5" style="7" customWidth="1"/>
    <col min="3333" max="3336" width="9" style="7"/>
    <col min="3337" max="3344" width="5.125" style="7" customWidth="1"/>
    <col min="3345" max="3345" width="3.25" style="7" customWidth="1"/>
    <col min="3346" max="3349" width="6" style="7" customWidth="1"/>
    <col min="3350" max="3574" width="9" style="7"/>
    <col min="3575" max="3575" width="12.5" style="7" customWidth="1"/>
    <col min="3576" max="3583" width="6.5" style="7" customWidth="1"/>
    <col min="3584" max="3584" width="3.25" style="7" customWidth="1"/>
    <col min="3585" max="3588" width="7.5" style="7" customWidth="1"/>
    <col min="3589" max="3592" width="9" style="7"/>
    <col min="3593" max="3600" width="5.125" style="7" customWidth="1"/>
    <col min="3601" max="3601" width="3.25" style="7" customWidth="1"/>
    <col min="3602" max="3605" width="6" style="7" customWidth="1"/>
    <col min="3606" max="3830" width="9" style="7"/>
    <col min="3831" max="3831" width="12.5" style="7" customWidth="1"/>
    <col min="3832" max="3839" width="6.5" style="7" customWidth="1"/>
    <col min="3840" max="3840" width="3.25" style="7" customWidth="1"/>
    <col min="3841" max="3844" width="7.5" style="7" customWidth="1"/>
    <col min="3845" max="3848" width="9" style="7"/>
    <col min="3849" max="3856" width="5.125" style="7" customWidth="1"/>
    <col min="3857" max="3857" width="3.25" style="7" customWidth="1"/>
    <col min="3858" max="3861" width="6" style="7" customWidth="1"/>
    <col min="3862" max="4086" width="9" style="7"/>
    <col min="4087" max="4087" width="12.5" style="7" customWidth="1"/>
    <col min="4088" max="4095" width="6.5" style="7" customWidth="1"/>
    <col min="4096" max="4096" width="3.25" style="7" customWidth="1"/>
    <col min="4097" max="4100" width="7.5" style="7" customWidth="1"/>
    <col min="4101" max="4104" width="9" style="7"/>
    <col min="4105" max="4112" width="5.125" style="7" customWidth="1"/>
    <col min="4113" max="4113" width="3.25" style="7" customWidth="1"/>
    <col min="4114" max="4117" width="6" style="7" customWidth="1"/>
    <col min="4118" max="4342" width="9" style="7"/>
    <col min="4343" max="4343" width="12.5" style="7" customWidth="1"/>
    <col min="4344" max="4351" width="6.5" style="7" customWidth="1"/>
    <col min="4352" max="4352" width="3.25" style="7" customWidth="1"/>
    <col min="4353" max="4356" width="7.5" style="7" customWidth="1"/>
    <col min="4357" max="4360" width="9" style="7"/>
    <col min="4361" max="4368" width="5.125" style="7" customWidth="1"/>
    <col min="4369" max="4369" width="3.25" style="7" customWidth="1"/>
    <col min="4370" max="4373" width="6" style="7" customWidth="1"/>
    <col min="4374" max="4598" width="9" style="7"/>
    <col min="4599" max="4599" width="12.5" style="7" customWidth="1"/>
    <col min="4600" max="4607" width="6.5" style="7" customWidth="1"/>
    <col min="4608" max="4608" width="3.25" style="7" customWidth="1"/>
    <col min="4609" max="4612" width="7.5" style="7" customWidth="1"/>
    <col min="4613" max="4616" width="9" style="7"/>
    <col min="4617" max="4624" width="5.125" style="7" customWidth="1"/>
    <col min="4625" max="4625" width="3.25" style="7" customWidth="1"/>
    <col min="4626" max="4629" width="6" style="7" customWidth="1"/>
    <col min="4630" max="4854" width="9" style="7"/>
    <col min="4855" max="4855" width="12.5" style="7" customWidth="1"/>
    <col min="4856" max="4863" width="6.5" style="7" customWidth="1"/>
    <col min="4864" max="4864" width="3.25" style="7" customWidth="1"/>
    <col min="4865" max="4868" width="7.5" style="7" customWidth="1"/>
    <col min="4869" max="4872" width="9" style="7"/>
    <col min="4873" max="4880" width="5.125" style="7" customWidth="1"/>
    <col min="4881" max="4881" width="3.25" style="7" customWidth="1"/>
    <col min="4882" max="4885" width="6" style="7" customWidth="1"/>
    <col min="4886" max="5110" width="9" style="7"/>
    <col min="5111" max="5111" width="12.5" style="7" customWidth="1"/>
    <col min="5112" max="5119" width="6.5" style="7" customWidth="1"/>
    <col min="5120" max="5120" width="3.25" style="7" customWidth="1"/>
    <col min="5121" max="5124" width="7.5" style="7" customWidth="1"/>
    <col min="5125" max="5128" width="9" style="7"/>
    <col min="5129" max="5136" width="5.125" style="7" customWidth="1"/>
    <col min="5137" max="5137" width="3.25" style="7" customWidth="1"/>
    <col min="5138" max="5141" width="6" style="7" customWidth="1"/>
    <col min="5142" max="5366" width="9" style="7"/>
    <col min="5367" max="5367" width="12.5" style="7" customWidth="1"/>
    <col min="5368" max="5375" width="6.5" style="7" customWidth="1"/>
    <col min="5376" max="5376" width="3.25" style="7" customWidth="1"/>
    <col min="5377" max="5380" width="7.5" style="7" customWidth="1"/>
    <col min="5381" max="5384" width="9" style="7"/>
    <col min="5385" max="5392" width="5.125" style="7" customWidth="1"/>
    <col min="5393" max="5393" width="3.25" style="7" customWidth="1"/>
    <col min="5394" max="5397" width="6" style="7" customWidth="1"/>
    <col min="5398" max="5622" width="9" style="7"/>
    <col min="5623" max="5623" width="12.5" style="7" customWidth="1"/>
    <col min="5624" max="5631" width="6.5" style="7" customWidth="1"/>
    <col min="5632" max="5632" width="3.25" style="7" customWidth="1"/>
    <col min="5633" max="5636" width="7.5" style="7" customWidth="1"/>
    <col min="5637" max="5640" width="9" style="7"/>
    <col min="5641" max="5648" width="5.125" style="7" customWidth="1"/>
    <col min="5649" max="5649" width="3.25" style="7" customWidth="1"/>
    <col min="5650" max="5653" width="6" style="7" customWidth="1"/>
    <col min="5654" max="5878" width="9" style="7"/>
    <col min="5879" max="5879" width="12.5" style="7" customWidth="1"/>
    <col min="5880" max="5887" width="6.5" style="7" customWidth="1"/>
    <col min="5888" max="5888" width="3.25" style="7" customWidth="1"/>
    <col min="5889" max="5892" width="7.5" style="7" customWidth="1"/>
    <col min="5893" max="5896" width="9" style="7"/>
    <col min="5897" max="5904" width="5.125" style="7" customWidth="1"/>
    <col min="5905" max="5905" width="3.25" style="7" customWidth="1"/>
    <col min="5906" max="5909" width="6" style="7" customWidth="1"/>
    <col min="5910" max="6134" width="9" style="7"/>
    <col min="6135" max="6135" width="12.5" style="7" customWidth="1"/>
    <col min="6136" max="6143" width="6.5" style="7" customWidth="1"/>
    <col min="6144" max="6144" width="3.25" style="7" customWidth="1"/>
    <col min="6145" max="6148" width="7.5" style="7" customWidth="1"/>
    <col min="6149" max="6152" width="9" style="7"/>
    <col min="6153" max="6160" width="5.125" style="7" customWidth="1"/>
    <col min="6161" max="6161" width="3.25" style="7" customWidth="1"/>
    <col min="6162" max="6165" width="6" style="7" customWidth="1"/>
    <col min="6166" max="6390" width="9" style="7"/>
    <col min="6391" max="6391" width="12.5" style="7" customWidth="1"/>
    <col min="6392" max="6399" width="6.5" style="7" customWidth="1"/>
    <col min="6400" max="6400" width="3.25" style="7" customWidth="1"/>
    <col min="6401" max="6404" width="7.5" style="7" customWidth="1"/>
    <col min="6405" max="6408" width="9" style="7"/>
    <col min="6409" max="6416" width="5.125" style="7" customWidth="1"/>
    <col min="6417" max="6417" width="3.25" style="7" customWidth="1"/>
    <col min="6418" max="6421" width="6" style="7" customWidth="1"/>
    <col min="6422" max="6646" width="9" style="7"/>
    <col min="6647" max="6647" width="12.5" style="7" customWidth="1"/>
    <col min="6648" max="6655" width="6.5" style="7" customWidth="1"/>
    <col min="6656" max="6656" width="3.25" style="7" customWidth="1"/>
    <col min="6657" max="6660" width="7.5" style="7" customWidth="1"/>
    <col min="6661" max="6664" width="9" style="7"/>
    <col min="6665" max="6672" width="5.125" style="7" customWidth="1"/>
    <col min="6673" max="6673" width="3.25" style="7" customWidth="1"/>
    <col min="6674" max="6677" width="6" style="7" customWidth="1"/>
    <col min="6678" max="6902" width="9" style="7"/>
    <col min="6903" max="6903" width="12.5" style="7" customWidth="1"/>
    <col min="6904" max="6911" width="6.5" style="7" customWidth="1"/>
    <col min="6912" max="6912" width="3.25" style="7" customWidth="1"/>
    <col min="6913" max="6916" width="7.5" style="7" customWidth="1"/>
    <col min="6917" max="6920" width="9" style="7"/>
    <col min="6921" max="6928" width="5.125" style="7" customWidth="1"/>
    <col min="6929" max="6929" width="3.25" style="7" customWidth="1"/>
    <col min="6930" max="6933" width="6" style="7" customWidth="1"/>
    <col min="6934" max="7158" width="9" style="7"/>
    <col min="7159" max="7159" width="12.5" style="7" customWidth="1"/>
    <col min="7160" max="7167" width="6.5" style="7" customWidth="1"/>
    <col min="7168" max="7168" width="3.25" style="7" customWidth="1"/>
    <col min="7169" max="7172" width="7.5" style="7" customWidth="1"/>
    <col min="7173" max="7176" width="9" style="7"/>
    <col min="7177" max="7184" width="5.125" style="7" customWidth="1"/>
    <col min="7185" max="7185" width="3.25" style="7" customWidth="1"/>
    <col min="7186" max="7189" width="6" style="7" customWidth="1"/>
    <col min="7190" max="7414" width="9" style="7"/>
    <col min="7415" max="7415" width="12.5" style="7" customWidth="1"/>
    <col min="7416" max="7423" width="6.5" style="7" customWidth="1"/>
    <col min="7424" max="7424" width="3.25" style="7" customWidth="1"/>
    <col min="7425" max="7428" width="7.5" style="7" customWidth="1"/>
    <col min="7429" max="7432" width="9" style="7"/>
    <col min="7433" max="7440" width="5.125" style="7" customWidth="1"/>
    <col min="7441" max="7441" width="3.25" style="7" customWidth="1"/>
    <col min="7442" max="7445" width="6" style="7" customWidth="1"/>
    <col min="7446" max="7670" width="9" style="7"/>
    <col min="7671" max="7671" width="12.5" style="7" customWidth="1"/>
    <col min="7672" max="7679" width="6.5" style="7" customWidth="1"/>
    <col min="7680" max="7680" width="3.25" style="7" customWidth="1"/>
    <col min="7681" max="7684" width="7.5" style="7" customWidth="1"/>
    <col min="7685" max="7688" width="9" style="7"/>
    <col min="7689" max="7696" width="5.125" style="7" customWidth="1"/>
    <col min="7697" max="7697" width="3.25" style="7" customWidth="1"/>
    <col min="7698" max="7701" width="6" style="7" customWidth="1"/>
    <col min="7702" max="7926" width="9" style="7"/>
    <col min="7927" max="7927" width="12.5" style="7" customWidth="1"/>
    <col min="7928" max="7935" width="6.5" style="7" customWidth="1"/>
    <col min="7936" max="7936" width="3.25" style="7" customWidth="1"/>
    <col min="7937" max="7940" width="7.5" style="7" customWidth="1"/>
    <col min="7941" max="7944" width="9" style="7"/>
    <col min="7945" max="7952" width="5.125" style="7" customWidth="1"/>
    <col min="7953" max="7953" width="3.25" style="7" customWidth="1"/>
    <col min="7954" max="7957" width="6" style="7" customWidth="1"/>
    <col min="7958" max="8182" width="9" style="7"/>
    <col min="8183" max="8183" width="12.5" style="7" customWidth="1"/>
    <col min="8184" max="8191" width="6.5" style="7" customWidth="1"/>
    <col min="8192" max="8192" width="3.25" style="7" customWidth="1"/>
    <col min="8193" max="8196" width="7.5" style="7" customWidth="1"/>
    <col min="8197" max="8200" width="9" style="7"/>
    <col min="8201" max="8208" width="5.125" style="7" customWidth="1"/>
    <col min="8209" max="8209" width="3.25" style="7" customWidth="1"/>
    <col min="8210" max="8213" width="6" style="7" customWidth="1"/>
    <col min="8214" max="8438" width="9" style="7"/>
    <col min="8439" max="8439" width="12.5" style="7" customWidth="1"/>
    <col min="8440" max="8447" width="6.5" style="7" customWidth="1"/>
    <col min="8448" max="8448" width="3.25" style="7" customWidth="1"/>
    <col min="8449" max="8452" width="7.5" style="7" customWidth="1"/>
    <col min="8453" max="8456" width="9" style="7"/>
    <col min="8457" max="8464" width="5.125" style="7" customWidth="1"/>
    <col min="8465" max="8465" width="3.25" style="7" customWidth="1"/>
    <col min="8466" max="8469" width="6" style="7" customWidth="1"/>
    <col min="8470" max="8694" width="9" style="7"/>
    <col min="8695" max="8695" width="12.5" style="7" customWidth="1"/>
    <col min="8696" max="8703" width="6.5" style="7" customWidth="1"/>
    <col min="8704" max="8704" width="3.25" style="7" customWidth="1"/>
    <col min="8705" max="8708" width="7.5" style="7" customWidth="1"/>
    <col min="8709" max="8712" width="9" style="7"/>
    <col min="8713" max="8720" width="5.125" style="7" customWidth="1"/>
    <col min="8721" max="8721" width="3.25" style="7" customWidth="1"/>
    <col min="8722" max="8725" width="6" style="7" customWidth="1"/>
    <col min="8726" max="8950" width="9" style="7"/>
    <col min="8951" max="8951" width="12.5" style="7" customWidth="1"/>
    <col min="8952" max="8959" width="6.5" style="7" customWidth="1"/>
    <col min="8960" max="8960" width="3.25" style="7" customWidth="1"/>
    <col min="8961" max="8964" width="7.5" style="7" customWidth="1"/>
    <col min="8965" max="8968" width="9" style="7"/>
    <col min="8969" max="8976" width="5.125" style="7" customWidth="1"/>
    <col min="8977" max="8977" width="3.25" style="7" customWidth="1"/>
    <col min="8978" max="8981" width="6" style="7" customWidth="1"/>
    <col min="8982" max="9206" width="9" style="7"/>
    <col min="9207" max="9207" width="12.5" style="7" customWidth="1"/>
    <col min="9208" max="9215" width="6.5" style="7" customWidth="1"/>
    <col min="9216" max="9216" width="3.25" style="7" customWidth="1"/>
    <col min="9217" max="9220" width="7.5" style="7" customWidth="1"/>
    <col min="9221" max="9224" width="9" style="7"/>
    <col min="9225" max="9232" width="5.125" style="7" customWidth="1"/>
    <col min="9233" max="9233" width="3.25" style="7" customWidth="1"/>
    <col min="9234" max="9237" width="6" style="7" customWidth="1"/>
    <col min="9238" max="9462" width="9" style="7"/>
    <col min="9463" max="9463" width="12.5" style="7" customWidth="1"/>
    <col min="9464" max="9471" width="6.5" style="7" customWidth="1"/>
    <col min="9472" max="9472" width="3.25" style="7" customWidth="1"/>
    <col min="9473" max="9476" width="7.5" style="7" customWidth="1"/>
    <col min="9477" max="9480" width="9" style="7"/>
    <col min="9481" max="9488" width="5.125" style="7" customWidth="1"/>
    <col min="9489" max="9489" width="3.25" style="7" customWidth="1"/>
    <col min="9490" max="9493" width="6" style="7" customWidth="1"/>
    <col min="9494" max="9718" width="9" style="7"/>
    <col min="9719" max="9719" width="12.5" style="7" customWidth="1"/>
    <col min="9720" max="9727" width="6.5" style="7" customWidth="1"/>
    <col min="9728" max="9728" width="3.25" style="7" customWidth="1"/>
    <col min="9729" max="9732" width="7.5" style="7" customWidth="1"/>
    <col min="9733" max="9736" width="9" style="7"/>
    <col min="9737" max="9744" width="5.125" style="7" customWidth="1"/>
    <col min="9745" max="9745" width="3.25" style="7" customWidth="1"/>
    <col min="9746" max="9749" width="6" style="7" customWidth="1"/>
    <col min="9750" max="9974" width="9" style="7"/>
    <col min="9975" max="9975" width="12.5" style="7" customWidth="1"/>
    <col min="9976" max="9983" width="6.5" style="7" customWidth="1"/>
    <col min="9984" max="9984" width="3.25" style="7" customWidth="1"/>
    <col min="9985" max="9988" width="7.5" style="7" customWidth="1"/>
    <col min="9989" max="9992" width="9" style="7"/>
    <col min="9993" max="10000" width="5.125" style="7" customWidth="1"/>
    <col min="10001" max="10001" width="3.25" style="7" customWidth="1"/>
    <col min="10002" max="10005" width="6" style="7" customWidth="1"/>
    <col min="10006" max="10230" width="9" style="7"/>
    <col min="10231" max="10231" width="12.5" style="7" customWidth="1"/>
    <col min="10232" max="10239" width="6.5" style="7" customWidth="1"/>
    <col min="10240" max="10240" width="3.25" style="7" customWidth="1"/>
    <col min="10241" max="10244" width="7.5" style="7" customWidth="1"/>
    <col min="10245" max="10248" width="9" style="7"/>
    <col min="10249" max="10256" width="5.125" style="7" customWidth="1"/>
    <col min="10257" max="10257" width="3.25" style="7" customWidth="1"/>
    <col min="10258" max="10261" width="6" style="7" customWidth="1"/>
    <col min="10262" max="10486" width="9" style="7"/>
    <col min="10487" max="10487" width="12.5" style="7" customWidth="1"/>
    <col min="10488" max="10495" width="6.5" style="7" customWidth="1"/>
    <col min="10496" max="10496" width="3.25" style="7" customWidth="1"/>
    <col min="10497" max="10500" width="7.5" style="7" customWidth="1"/>
    <col min="10501" max="10504" width="9" style="7"/>
    <col min="10505" max="10512" width="5.125" style="7" customWidth="1"/>
    <col min="10513" max="10513" width="3.25" style="7" customWidth="1"/>
    <col min="10514" max="10517" width="6" style="7" customWidth="1"/>
    <col min="10518" max="10742" width="9" style="7"/>
    <col min="10743" max="10743" width="12.5" style="7" customWidth="1"/>
    <col min="10744" max="10751" width="6.5" style="7" customWidth="1"/>
    <col min="10752" max="10752" width="3.25" style="7" customWidth="1"/>
    <col min="10753" max="10756" width="7.5" style="7" customWidth="1"/>
    <col min="10757" max="10760" width="9" style="7"/>
    <col min="10761" max="10768" width="5.125" style="7" customWidth="1"/>
    <col min="10769" max="10769" width="3.25" style="7" customWidth="1"/>
    <col min="10770" max="10773" width="6" style="7" customWidth="1"/>
    <col min="10774" max="10998" width="9" style="7"/>
    <col min="10999" max="10999" width="12.5" style="7" customWidth="1"/>
    <col min="11000" max="11007" width="6.5" style="7" customWidth="1"/>
    <col min="11008" max="11008" width="3.25" style="7" customWidth="1"/>
    <col min="11009" max="11012" width="7.5" style="7" customWidth="1"/>
    <col min="11013" max="11016" width="9" style="7"/>
    <col min="11017" max="11024" width="5.125" style="7" customWidth="1"/>
    <col min="11025" max="11025" width="3.25" style="7" customWidth="1"/>
    <col min="11026" max="11029" width="6" style="7" customWidth="1"/>
    <col min="11030" max="11254" width="9" style="7"/>
    <col min="11255" max="11255" width="12.5" style="7" customWidth="1"/>
    <col min="11256" max="11263" width="6.5" style="7" customWidth="1"/>
    <col min="11264" max="11264" width="3.25" style="7" customWidth="1"/>
    <col min="11265" max="11268" width="7.5" style="7" customWidth="1"/>
    <col min="11269" max="11272" width="9" style="7"/>
    <col min="11273" max="11280" width="5.125" style="7" customWidth="1"/>
    <col min="11281" max="11281" width="3.25" style="7" customWidth="1"/>
    <col min="11282" max="11285" width="6" style="7" customWidth="1"/>
    <col min="11286" max="11510" width="9" style="7"/>
    <col min="11511" max="11511" width="12.5" style="7" customWidth="1"/>
    <col min="11512" max="11519" width="6.5" style="7" customWidth="1"/>
    <col min="11520" max="11520" width="3.25" style="7" customWidth="1"/>
    <col min="11521" max="11524" width="7.5" style="7" customWidth="1"/>
    <col min="11525" max="11528" width="9" style="7"/>
    <col min="11529" max="11536" width="5.125" style="7" customWidth="1"/>
    <col min="11537" max="11537" width="3.25" style="7" customWidth="1"/>
    <col min="11538" max="11541" width="6" style="7" customWidth="1"/>
    <col min="11542" max="11766" width="9" style="7"/>
    <col min="11767" max="11767" width="12.5" style="7" customWidth="1"/>
    <col min="11768" max="11775" width="6.5" style="7" customWidth="1"/>
    <col min="11776" max="11776" width="3.25" style="7" customWidth="1"/>
    <col min="11777" max="11780" width="7.5" style="7" customWidth="1"/>
    <col min="11781" max="11784" width="9" style="7"/>
    <col min="11785" max="11792" width="5.125" style="7" customWidth="1"/>
    <col min="11793" max="11793" width="3.25" style="7" customWidth="1"/>
    <col min="11794" max="11797" width="6" style="7" customWidth="1"/>
    <col min="11798" max="12022" width="9" style="7"/>
    <col min="12023" max="12023" width="12.5" style="7" customWidth="1"/>
    <col min="12024" max="12031" width="6.5" style="7" customWidth="1"/>
    <col min="12032" max="12032" width="3.25" style="7" customWidth="1"/>
    <col min="12033" max="12036" width="7.5" style="7" customWidth="1"/>
    <col min="12037" max="12040" width="9" style="7"/>
    <col min="12041" max="12048" width="5.125" style="7" customWidth="1"/>
    <col min="12049" max="12049" width="3.25" style="7" customWidth="1"/>
    <col min="12050" max="12053" width="6" style="7" customWidth="1"/>
    <col min="12054" max="12278" width="9" style="7"/>
    <col min="12279" max="12279" width="12.5" style="7" customWidth="1"/>
    <col min="12280" max="12287" width="6.5" style="7" customWidth="1"/>
    <col min="12288" max="12288" width="3.25" style="7" customWidth="1"/>
    <col min="12289" max="12292" width="7.5" style="7" customWidth="1"/>
    <col min="12293" max="12296" width="9" style="7"/>
    <col min="12297" max="12304" width="5.125" style="7" customWidth="1"/>
    <col min="12305" max="12305" width="3.25" style="7" customWidth="1"/>
    <col min="12306" max="12309" width="6" style="7" customWidth="1"/>
    <col min="12310" max="12534" width="9" style="7"/>
    <col min="12535" max="12535" width="12.5" style="7" customWidth="1"/>
    <col min="12536" max="12543" width="6.5" style="7" customWidth="1"/>
    <col min="12544" max="12544" width="3.25" style="7" customWidth="1"/>
    <col min="12545" max="12548" width="7.5" style="7" customWidth="1"/>
    <col min="12549" max="12552" width="9" style="7"/>
    <col min="12553" max="12560" width="5.125" style="7" customWidth="1"/>
    <col min="12561" max="12561" width="3.25" style="7" customWidth="1"/>
    <col min="12562" max="12565" width="6" style="7" customWidth="1"/>
    <col min="12566" max="12790" width="9" style="7"/>
    <col min="12791" max="12791" width="12.5" style="7" customWidth="1"/>
    <col min="12792" max="12799" width="6.5" style="7" customWidth="1"/>
    <col min="12800" max="12800" width="3.25" style="7" customWidth="1"/>
    <col min="12801" max="12804" width="7.5" style="7" customWidth="1"/>
    <col min="12805" max="12808" width="9" style="7"/>
    <col min="12809" max="12816" width="5.125" style="7" customWidth="1"/>
    <col min="12817" max="12817" width="3.25" style="7" customWidth="1"/>
    <col min="12818" max="12821" width="6" style="7" customWidth="1"/>
    <col min="12822" max="13046" width="9" style="7"/>
    <col min="13047" max="13047" width="12.5" style="7" customWidth="1"/>
    <col min="13048" max="13055" width="6.5" style="7" customWidth="1"/>
    <col min="13056" max="13056" width="3.25" style="7" customWidth="1"/>
    <col min="13057" max="13060" width="7.5" style="7" customWidth="1"/>
    <col min="13061" max="13064" width="9" style="7"/>
    <col min="13065" max="13072" width="5.125" style="7" customWidth="1"/>
    <col min="13073" max="13073" width="3.25" style="7" customWidth="1"/>
    <col min="13074" max="13077" width="6" style="7" customWidth="1"/>
    <col min="13078" max="13302" width="9" style="7"/>
    <col min="13303" max="13303" width="12.5" style="7" customWidth="1"/>
    <col min="13304" max="13311" width="6.5" style="7" customWidth="1"/>
    <col min="13312" max="13312" width="3.25" style="7" customWidth="1"/>
    <col min="13313" max="13316" width="7.5" style="7" customWidth="1"/>
    <col min="13317" max="13320" width="9" style="7"/>
    <col min="13321" max="13328" width="5.125" style="7" customWidth="1"/>
    <col min="13329" max="13329" width="3.25" style="7" customWidth="1"/>
    <col min="13330" max="13333" width="6" style="7" customWidth="1"/>
    <col min="13334" max="13558" width="9" style="7"/>
    <col min="13559" max="13559" width="12.5" style="7" customWidth="1"/>
    <col min="13560" max="13567" width="6.5" style="7" customWidth="1"/>
    <col min="13568" max="13568" width="3.25" style="7" customWidth="1"/>
    <col min="13569" max="13572" width="7.5" style="7" customWidth="1"/>
    <col min="13573" max="13576" width="9" style="7"/>
    <col min="13577" max="13584" width="5.125" style="7" customWidth="1"/>
    <col min="13585" max="13585" width="3.25" style="7" customWidth="1"/>
    <col min="13586" max="13589" width="6" style="7" customWidth="1"/>
    <col min="13590" max="13814" width="9" style="7"/>
    <col min="13815" max="13815" width="12.5" style="7" customWidth="1"/>
    <col min="13816" max="13823" width="6.5" style="7" customWidth="1"/>
    <col min="13824" max="13824" width="3.25" style="7" customWidth="1"/>
    <col min="13825" max="13828" width="7.5" style="7" customWidth="1"/>
    <col min="13829" max="13832" width="9" style="7"/>
    <col min="13833" max="13840" width="5.125" style="7" customWidth="1"/>
    <col min="13841" max="13841" width="3.25" style="7" customWidth="1"/>
    <col min="13842" max="13845" width="6" style="7" customWidth="1"/>
    <col min="13846" max="14070" width="9" style="7"/>
    <col min="14071" max="14071" width="12.5" style="7" customWidth="1"/>
    <col min="14072" max="14079" width="6.5" style="7" customWidth="1"/>
    <col min="14080" max="14080" width="3.25" style="7" customWidth="1"/>
    <col min="14081" max="14084" width="7.5" style="7" customWidth="1"/>
    <col min="14085" max="14088" width="9" style="7"/>
    <col min="14089" max="14096" width="5.125" style="7" customWidth="1"/>
    <col min="14097" max="14097" width="3.25" style="7" customWidth="1"/>
    <col min="14098" max="14101" width="6" style="7" customWidth="1"/>
    <col min="14102" max="14326" width="9" style="7"/>
    <col min="14327" max="14327" width="12.5" style="7" customWidth="1"/>
    <col min="14328" max="14335" width="6.5" style="7" customWidth="1"/>
    <col min="14336" max="14336" width="3.25" style="7" customWidth="1"/>
    <col min="14337" max="14340" width="7.5" style="7" customWidth="1"/>
    <col min="14341" max="14344" width="9" style="7"/>
    <col min="14345" max="14352" width="5.125" style="7" customWidth="1"/>
    <col min="14353" max="14353" width="3.25" style="7" customWidth="1"/>
    <col min="14354" max="14357" width="6" style="7" customWidth="1"/>
    <col min="14358" max="14582" width="9" style="7"/>
    <col min="14583" max="14583" width="12.5" style="7" customWidth="1"/>
    <col min="14584" max="14591" width="6.5" style="7" customWidth="1"/>
    <col min="14592" max="14592" width="3.25" style="7" customWidth="1"/>
    <col min="14593" max="14596" width="7.5" style="7" customWidth="1"/>
    <col min="14597" max="14600" width="9" style="7"/>
    <col min="14601" max="14608" width="5.125" style="7" customWidth="1"/>
    <col min="14609" max="14609" width="3.25" style="7" customWidth="1"/>
    <col min="14610" max="14613" width="6" style="7" customWidth="1"/>
    <col min="14614" max="14838" width="9" style="7"/>
    <col min="14839" max="14839" width="12.5" style="7" customWidth="1"/>
    <col min="14840" max="14847" width="6.5" style="7" customWidth="1"/>
    <col min="14848" max="14848" width="3.25" style="7" customWidth="1"/>
    <col min="14849" max="14852" width="7.5" style="7" customWidth="1"/>
    <col min="14853" max="14856" width="9" style="7"/>
    <col min="14857" max="14864" width="5.125" style="7" customWidth="1"/>
    <col min="14865" max="14865" width="3.25" style="7" customWidth="1"/>
    <col min="14866" max="14869" width="6" style="7" customWidth="1"/>
    <col min="14870" max="15094" width="9" style="7"/>
    <col min="15095" max="15095" width="12.5" style="7" customWidth="1"/>
    <col min="15096" max="15103" width="6.5" style="7" customWidth="1"/>
    <col min="15104" max="15104" width="3.25" style="7" customWidth="1"/>
    <col min="15105" max="15108" width="7.5" style="7" customWidth="1"/>
    <col min="15109" max="15112" width="9" style="7"/>
    <col min="15113" max="15120" width="5.125" style="7" customWidth="1"/>
    <col min="15121" max="15121" width="3.25" style="7" customWidth="1"/>
    <col min="15122" max="15125" width="6" style="7" customWidth="1"/>
    <col min="15126" max="15350" width="9" style="7"/>
    <col min="15351" max="15351" width="12.5" style="7" customWidth="1"/>
    <col min="15352" max="15359" width="6.5" style="7" customWidth="1"/>
    <col min="15360" max="15360" width="3.25" style="7" customWidth="1"/>
    <col min="15361" max="15364" width="7.5" style="7" customWidth="1"/>
    <col min="15365" max="15368" width="9" style="7"/>
    <col min="15369" max="15376" width="5.125" style="7" customWidth="1"/>
    <col min="15377" max="15377" width="3.25" style="7" customWidth="1"/>
    <col min="15378" max="15381" width="6" style="7" customWidth="1"/>
    <col min="15382" max="15606" width="9" style="7"/>
    <col min="15607" max="15607" width="12.5" style="7" customWidth="1"/>
    <col min="15608" max="15615" width="6.5" style="7" customWidth="1"/>
    <col min="15616" max="15616" width="3.25" style="7" customWidth="1"/>
    <col min="15617" max="15620" width="7.5" style="7" customWidth="1"/>
    <col min="15621" max="15624" width="9" style="7"/>
    <col min="15625" max="15632" width="5.125" style="7" customWidth="1"/>
    <col min="15633" max="15633" width="3.25" style="7" customWidth="1"/>
    <col min="15634" max="15637" width="6" style="7" customWidth="1"/>
    <col min="15638" max="15862" width="9" style="7"/>
    <col min="15863" max="15863" width="12.5" style="7" customWidth="1"/>
    <col min="15864" max="15871" width="6.5" style="7" customWidth="1"/>
    <col min="15872" max="15872" width="3.25" style="7" customWidth="1"/>
    <col min="15873" max="15876" width="7.5" style="7" customWidth="1"/>
    <col min="15877" max="15880" width="9" style="7"/>
    <col min="15881" max="15888" width="5.125" style="7" customWidth="1"/>
    <col min="15889" max="15889" width="3.25" style="7" customWidth="1"/>
    <col min="15890" max="15893" width="6" style="7" customWidth="1"/>
    <col min="15894" max="16118" width="9" style="7"/>
    <col min="16119" max="16119" width="12.5" style="7" customWidth="1"/>
    <col min="16120" max="16127" width="6.5" style="7" customWidth="1"/>
    <col min="16128" max="16128" width="3.25" style="7" customWidth="1"/>
    <col min="16129" max="16132" width="7.5" style="7" customWidth="1"/>
    <col min="16133" max="16136" width="9" style="7"/>
    <col min="16137" max="16144" width="5.125" style="7" customWidth="1"/>
    <col min="16145" max="16145" width="3.25" style="7" customWidth="1"/>
    <col min="16146" max="16149" width="6" style="7" customWidth="1"/>
    <col min="16150" max="16384" width="9" style="7"/>
  </cols>
  <sheetData>
    <row r="1" spans="1:25" ht="13.5" customHeight="1" x14ac:dyDescent="0.15">
      <c r="A1" s="10" t="s">
        <v>170</v>
      </c>
      <c r="B1" s="10"/>
      <c r="C1" s="10"/>
      <c r="D1" s="10"/>
      <c r="E1" s="10"/>
      <c r="F1" s="10"/>
      <c r="G1" s="10"/>
      <c r="H1" s="10"/>
      <c r="I1" s="27"/>
      <c r="J1" s="10"/>
      <c r="K1" s="27"/>
      <c r="L1" s="27"/>
      <c r="M1" s="27"/>
      <c r="N1" s="10"/>
      <c r="O1" s="10"/>
      <c r="P1" s="10"/>
      <c r="Q1" s="10"/>
      <c r="R1" s="10"/>
      <c r="S1" s="10"/>
      <c r="T1" s="10"/>
      <c r="U1" s="10"/>
      <c r="V1" s="10"/>
    </row>
    <row r="2" spans="1:25" x14ac:dyDescent="0.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28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pans="1:25" ht="13.5" customHeight="1" x14ac:dyDescent="0.15">
      <c r="A3" s="10"/>
      <c r="B3" s="121" t="s">
        <v>43</v>
      </c>
      <c r="C3" s="127" t="s">
        <v>171</v>
      </c>
      <c r="D3" s="127"/>
      <c r="E3" s="127"/>
      <c r="F3" s="127"/>
      <c r="G3" s="121" t="s">
        <v>45</v>
      </c>
      <c r="H3" s="125" t="str">
        <f>INDEX(マスタデータ!$C$19:$K$31,MATCH($C$3,マスタデータ!$B$19:$B$31,0),9)</f>
        <v>短剣</v>
      </c>
      <c r="I3" s="125"/>
      <c r="J3" s="125"/>
      <c r="K3" s="10"/>
      <c r="L3" s="28"/>
      <c r="M3" s="11"/>
      <c r="N3" s="118" t="s">
        <v>65</v>
      </c>
      <c r="O3" s="119"/>
      <c r="P3" s="119"/>
      <c r="Q3" s="119"/>
      <c r="R3" s="119"/>
      <c r="S3" s="119"/>
      <c r="T3" s="119"/>
      <c r="U3" s="120"/>
      <c r="V3" s="10"/>
      <c r="Y3" s="7" t="s">
        <v>44</v>
      </c>
    </row>
    <row r="4" spans="1:25" ht="14.25" customHeight="1" x14ac:dyDescent="0.15">
      <c r="A4" s="10"/>
      <c r="B4" s="122"/>
      <c r="C4" s="128"/>
      <c r="D4" s="128"/>
      <c r="E4" s="128"/>
      <c r="F4" s="128"/>
      <c r="G4" s="122"/>
      <c r="H4" s="126"/>
      <c r="I4" s="126"/>
      <c r="J4" s="126"/>
      <c r="K4" s="10"/>
      <c r="L4" s="28"/>
      <c r="M4" s="12"/>
      <c r="N4" s="13" t="s">
        <v>48</v>
      </c>
      <c r="O4" s="14" t="s">
        <v>49</v>
      </c>
      <c r="P4" s="14" t="s">
        <v>50</v>
      </c>
      <c r="Q4" s="14" t="s">
        <v>51</v>
      </c>
      <c r="R4" s="14" t="s">
        <v>52</v>
      </c>
      <c r="S4" s="14" t="s">
        <v>53</v>
      </c>
      <c r="T4" s="14" t="s">
        <v>54</v>
      </c>
      <c r="U4" s="30" t="s">
        <v>55</v>
      </c>
      <c r="V4" s="10"/>
      <c r="W4" s="7"/>
      <c r="X4" s="7"/>
      <c r="Y4" s="7" t="s">
        <v>172</v>
      </c>
    </row>
    <row r="5" spans="1:25" x14ac:dyDescent="0.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28"/>
      <c r="M5" s="29" t="s">
        <v>67</v>
      </c>
      <c r="N5" s="16">
        <f t="shared" ref="N5:U5" si="0">C34</f>
        <v>16.25</v>
      </c>
      <c r="O5" s="17">
        <f t="shared" si="0"/>
        <v>26.75</v>
      </c>
      <c r="P5" s="17">
        <f t="shared" si="0"/>
        <v>17.25</v>
      </c>
      <c r="Q5" s="17">
        <f t="shared" si="0"/>
        <v>19.25</v>
      </c>
      <c r="R5" s="17">
        <f t="shared" si="0"/>
        <v>12.5</v>
      </c>
      <c r="S5" s="17">
        <f t="shared" si="0"/>
        <v>26</v>
      </c>
      <c r="T5" s="17">
        <f t="shared" si="0"/>
        <v>26</v>
      </c>
      <c r="U5" s="37">
        <f t="shared" si="0"/>
        <v>5</v>
      </c>
      <c r="V5" s="10"/>
      <c r="W5" s="7"/>
      <c r="X5" s="7"/>
      <c r="Y5" s="7" t="s">
        <v>173</v>
      </c>
    </row>
    <row r="6" spans="1:25" x14ac:dyDescent="0.15">
      <c r="A6" s="10"/>
      <c r="B6" s="11"/>
      <c r="C6" s="118" t="s">
        <v>46</v>
      </c>
      <c r="D6" s="119"/>
      <c r="E6" s="119"/>
      <c r="F6" s="119"/>
      <c r="G6" s="119"/>
      <c r="H6" s="119"/>
      <c r="I6" s="119"/>
      <c r="J6" s="120"/>
      <c r="K6" s="10"/>
      <c r="L6" s="28"/>
      <c r="M6" s="25" t="s">
        <v>69</v>
      </c>
      <c r="N6" s="26">
        <f t="shared" ref="N6:U6" si="1">C54</f>
        <v>31.25</v>
      </c>
      <c r="O6" s="5">
        <f t="shared" si="1"/>
        <v>51.75</v>
      </c>
      <c r="P6" s="5">
        <f t="shared" si="1"/>
        <v>32.25</v>
      </c>
      <c r="Q6" s="5">
        <f t="shared" si="1"/>
        <v>34.25</v>
      </c>
      <c r="R6" s="5">
        <f t="shared" si="1"/>
        <v>22.5</v>
      </c>
      <c r="S6" s="5">
        <f t="shared" si="1"/>
        <v>46</v>
      </c>
      <c r="T6" s="5">
        <f t="shared" si="1"/>
        <v>46</v>
      </c>
      <c r="U6" s="36">
        <f t="shared" si="1"/>
        <v>5</v>
      </c>
      <c r="V6" s="10"/>
      <c r="W6" s="7"/>
      <c r="X6" s="7"/>
      <c r="Y6" s="7" t="s">
        <v>174</v>
      </c>
    </row>
    <row r="7" spans="1:25" s="1" customFormat="1" x14ac:dyDescent="0.15">
      <c r="A7" s="10"/>
      <c r="B7" s="12"/>
      <c r="C7" s="13" t="s">
        <v>48</v>
      </c>
      <c r="D7" s="14" t="s">
        <v>49</v>
      </c>
      <c r="E7" s="14" t="s">
        <v>50</v>
      </c>
      <c r="F7" s="14" t="s">
        <v>51</v>
      </c>
      <c r="G7" s="14" t="s">
        <v>52</v>
      </c>
      <c r="H7" s="14" t="s">
        <v>53</v>
      </c>
      <c r="I7" s="14" t="s">
        <v>54</v>
      </c>
      <c r="J7" s="30" t="s">
        <v>55</v>
      </c>
      <c r="K7" s="10"/>
      <c r="L7" s="28"/>
      <c r="M7" s="25" t="s">
        <v>71</v>
      </c>
      <c r="N7" s="26">
        <f t="shared" ref="N7:U7" si="2">C74</f>
        <v>46.25</v>
      </c>
      <c r="O7" s="5">
        <f t="shared" si="2"/>
        <v>76.75</v>
      </c>
      <c r="P7" s="5">
        <f t="shared" si="2"/>
        <v>47.25</v>
      </c>
      <c r="Q7" s="5">
        <f t="shared" si="2"/>
        <v>49.25</v>
      </c>
      <c r="R7" s="5">
        <f t="shared" si="2"/>
        <v>32.5</v>
      </c>
      <c r="S7" s="5">
        <f t="shared" si="2"/>
        <v>66</v>
      </c>
      <c r="T7" s="5">
        <f t="shared" si="2"/>
        <v>66</v>
      </c>
      <c r="U7" s="36">
        <f t="shared" si="2"/>
        <v>5</v>
      </c>
      <c r="V7" s="10"/>
      <c r="Y7" s="7" t="s">
        <v>175</v>
      </c>
    </row>
    <row r="8" spans="1:25" x14ac:dyDescent="0.15">
      <c r="A8" s="10"/>
      <c r="B8" s="15" t="s">
        <v>57</v>
      </c>
      <c r="C8" s="16">
        <f>INDEX(マスタデータ!$C$19:$K$31,MATCH($C$3,マスタデータ!$B$19:$B$31,0),MATCH(C$7,マスタデータ!$C$18:$K$18,0))</f>
        <v>2</v>
      </c>
      <c r="D8" s="17">
        <f>INDEX(マスタデータ!$C$19:$K$31,MATCH($C$3,マスタデータ!$B$19:$B$31,0),MATCH(D$7,マスタデータ!$C$18:$K$18,0))</f>
        <v>3</v>
      </c>
      <c r="E8" s="17">
        <f>INDEX(マスタデータ!$C$19:$K$31,MATCH($C$3,マスタデータ!$B$19:$B$31,0),MATCH(E$7,マスタデータ!$C$18:$K$18,0))</f>
        <v>3</v>
      </c>
      <c r="F8" s="17">
        <f>INDEX(マスタデータ!$C$19:$K$31,MATCH($C$3,マスタデータ!$B$19:$B$31,0),MATCH(F$7,マスタデータ!$C$18:$K$18,0))</f>
        <v>5</v>
      </c>
      <c r="G8" s="17">
        <f>INDEX(マスタデータ!$C$19:$K$31,MATCH($C$3,マスタデータ!$B$19:$B$31,0),MATCH(G$7,マスタデータ!$C$18:$K$18,0))</f>
        <v>3</v>
      </c>
      <c r="H8" s="17">
        <f>INDEX(マスタデータ!$C$19:$K$31,MATCH($C$3,マスタデータ!$B$19:$B$31,0),MATCH(H$7,マスタデータ!$C$18:$K$18,0))</f>
        <v>7</v>
      </c>
      <c r="I8" s="17">
        <f>INDEX(マスタデータ!$C$19:$K$31,MATCH($C$3,マスタデータ!$B$19:$B$31,0),MATCH(I$7,マスタデータ!$C$18:$K$18,0))</f>
        <v>7</v>
      </c>
      <c r="J8" s="31">
        <f>INDEX(マスタデータ!$C$19:$K$31,MATCH($C$3,マスタデータ!$B$19:$B$31,0),MATCH(J$7,マスタデータ!$C$18:$K$18,0))</f>
        <v>5</v>
      </c>
      <c r="K8" s="10"/>
      <c r="L8" s="28"/>
      <c r="M8" s="25" t="s">
        <v>72</v>
      </c>
      <c r="N8" s="26">
        <f t="shared" ref="N8:U8" si="3">C94</f>
        <v>61.25</v>
      </c>
      <c r="O8" s="5">
        <f t="shared" si="3"/>
        <v>101.75</v>
      </c>
      <c r="P8" s="5">
        <f t="shared" si="3"/>
        <v>62.25</v>
      </c>
      <c r="Q8" s="5">
        <f t="shared" si="3"/>
        <v>64.25</v>
      </c>
      <c r="R8" s="5">
        <f t="shared" si="3"/>
        <v>42.5</v>
      </c>
      <c r="S8" s="5">
        <f t="shared" si="3"/>
        <v>86</v>
      </c>
      <c r="T8" s="5">
        <f t="shared" si="3"/>
        <v>86</v>
      </c>
      <c r="U8" s="36">
        <f t="shared" si="3"/>
        <v>5</v>
      </c>
      <c r="V8" s="10"/>
      <c r="W8" s="7"/>
      <c r="X8" s="7"/>
      <c r="Y8" s="7" t="s">
        <v>171</v>
      </c>
    </row>
    <row r="9" spans="1:25" x14ac:dyDescent="0.15">
      <c r="A9" s="10"/>
      <c r="B9" s="18" t="s">
        <v>176</v>
      </c>
      <c r="C9" s="19">
        <f>INDEX(マスタデータ!$C$5:$K$15,MATCH($H$3,マスタデータ!$B$5:$B$15,0),MATCH(C$7,マスタデータ!$C$4:$K$4,0))</f>
        <v>0.75</v>
      </c>
      <c r="D9" s="20">
        <f>INDEX(マスタデータ!$C$5:$K$15,MATCH($H$3,マスタデータ!$B$5:$B$15,0),MATCH(D$7,マスタデータ!$C$4:$K$4,0))</f>
        <v>1.25</v>
      </c>
      <c r="E9" s="20">
        <f>INDEX(マスタデータ!$C$5:$K$15,MATCH($H$3,マスタデータ!$B$5:$B$15,0),MATCH(E$7,マスタデータ!$C$4:$K$4,0))</f>
        <v>0.75</v>
      </c>
      <c r="F9" s="20">
        <f>INDEX(マスタデータ!$C$5:$K$15,MATCH($H$3,マスタデータ!$B$5:$B$15,0),MATCH(F$7,マスタデータ!$C$4:$K$4,0))</f>
        <v>0.75</v>
      </c>
      <c r="G9" s="20">
        <f>INDEX(マスタデータ!$C$5:$K$15,MATCH($H$3,マスタデータ!$B$5:$B$15,0),MATCH(G$7,マスタデータ!$C$4:$K$4,0))</f>
        <v>0.5</v>
      </c>
      <c r="H9" s="20">
        <f>INDEX(マスタデータ!$C$5:$K$15,MATCH($H$3,マスタデータ!$B$5:$B$15,0),MATCH(H$7,マスタデータ!$C$4:$K$4,0))</f>
        <v>1</v>
      </c>
      <c r="I9" s="20">
        <f>INDEX(マスタデータ!$C$5:$K$15,MATCH($H$3,マスタデータ!$B$5:$B$15,0),MATCH(I$7,マスタデータ!$C$4:$K$4,0))</f>
        <v>1</v>
      </c>
      <c r="J9" s="32">
        <f>INDEX(マスタデータ!$C$5:$K$15,MATCH($H$3,マスタデータ!$B$5:$B$15,0),MATCH(J$7,マスタデータ!$C$4:$K$4,0))</f>
        <v>0</v>
      </c>
      <c r="K9" s="10"/>
      <c r="L9" s="28"/>
      <c r="M9" s="18" t="s">
        <v>73</v>
      </c>
      <c r="N9" s="19">
        <f t="shared" ref="N9:U9" si="4">C113</f>
        <v>75.5</v>
      </c>
      <c r="O9" s="20">
        <f t="shared" si="4"/>
        <v>125.5</v>
      </c>
      <c r="P9" s="20">
        <f t="shared" si="4"/>
        <v>76.5</v>
      </c>
      <c r="Q9" s="20">
        <f t="shared" si="4"/>
        <v>78.5</v>
      </c>
      <c r="R9" s="20">
        <f t="shared" si="4"/>
        <v>52</v>
      </c>
      <c r="S9" s="20">
        <f t="shared" si="4"/>
        <v>105</v>
      </c>
      <c r="T9" s="20">
        <f t="shared" si="4"/>
        <v>105</v>
      </c>
      <c r="U9" s="38">
        <f t="shared" si="4"/>
        <v>5</v>
      </c>
      <c r="V9" s="10"/>
      <c r="W9" s="7"/>
      <c r="X9" s="7"/>
      <c r="Y9" s="7" t="s">
        <v>177</v>
      </c>
    </row>
    <row r="10" spans="1:25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7"/>
      <c r="X10" s="7"/>
      <c r="Y10" s="7" t="s">
        <v>178</v>
      </c>
    </row>
    <row r="11" spans="1:25" x14ac:dyDescent="0.1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7"/>
      <c r="X11" s="7"/>
      <c r="Y11" s="7" t="s">
        <v>179</v>
      </c>
    </row>
    <row r="12" spans="1:25" x14ac:dyDescent="0.15">
      <c r="A12" s="10"/>
      <c r="B12" s="11"/>
      <c r="C12" s="118" t="s">
        <v>74</v>
      </c>
      <c r="D12" s="119"/>
      <c r="E12" s="119"/>
      <c r="F12" s="119"/>
      <c r="G12" s="119"/>
      <c r="H12" s="119"/>
      <c r="I12" s="119"/>
      <c r="J12" s="120"/>
      <c r="K12" s="10"/>
      <c r="L12" s="10"/>
      <c r="M12" s="11"/>
      <c r="N12" s="118" t="s">
        <v>75</v>
      </c>
      <c r="O12" s="119"/>
      <c r="P12" s="119"/>
      <c r="Q12" s="119"/>
      <c r="R12" s="119"/>
      <c r="S12" s="119"/>
      <c r="T12" s="119"/>
      <c r="U12" s="120"/>
      <c r="V12" s="10"/>
      <c r="W12" s="7"/>
      <c r="X12" s="7"/>
      <c r="Y12" s="7" t="s">
        <v>180</v>
      </c>
    </row>
    <row r="13" spans="1:25" x14ac:dyDescent="0.15">
      <c r="A13" s="10"/>
      <c r="B13" s="21"/>
      <c r="C13" s="22" t="s">
        <v>48</v>
      </c>
      <c r="D13" s="4" t="s">
        <v>49</v>
      </c>
      <c r="E13" s="4" t="s">
        <v>50</v>
      </c>
      <c r="F13" s="4" t="s">
        <v>51</v>
      </c>
      <c r="G13" s="4" t="s">
        <v>52</v>
      </c>
      <c r="H13" s="4" t="s">
        <v>53</v>
      </c>
      <c r="I13" s="4" t="s">
        <v>54</v>
      </c>
      <c r="J13" s="33" t="s">
        <v>55</v>
      </c>
      <c r="K13" s="10"/>
      <c r="L13" s="10"/>
      <c r="M13" s="21"/>
      <c r="N13" s="22" t="s">
        <v>48</v>
      </c>
      <c r="O13" s="4" t="s">
        <v>49</v>
      </c>
      <c r="P13" s="4" t="s">
        <v>50</v>
      </c>
      <c r="Q13" s="4" t="s">
        <v>51</v>
      </c>
      <c r="R13" s="4" t="s">
        <v>52</v>
      </c>
      <c r="S13" s="4" t="s">
        <v>53</v>
      </c>
      <c r="T13" s="4" t="s">
        <v>54</v>
      </c>
      <c r="U13" s="33" t="s">
        <v>55</v>
      </c>
      <c r="V13" s="10"/>
      <c r="W13" s="7"/>
      <c r="X13" s="7"/>
      <c r="Y13" s="7" t="s">
        <v>181</v>
      </c>
    </row>
    <row r="14" spans="1:25" ht="1.5" customHeight="1" x14ac:dyDescent="0.15">
      <c r="B14" s="23"/>
      <c r="C14" s="24"/>
      <c r="D14" s="24"/>
      <c r="E14" s="24"/>
      <c r="F14" s="24"/>
      <c r="G14" s="24"/>
      <c r="H14" s="24"/>
      <c r="I14" s="24"/>
      <c r="J14" s="34"/>
      <c r="M14" s="23"/>
      <c r="N14" s="35"/>
      <c r="O14" s="35"/>
      <c r="P14" s="35"/>
      <c r="Q14" s="35"/>
      <c r="R14" s="35"/>
      <c r="S14" s="35"/>
      <c r="T14" s="35"/>
      <c r="U14" s="39"/>
      <c r="Y14" s="7" t="s">
        <v>182</v>
      </c>
    </row>
    <row r="15" spans="1:25" x14ac:dyDescent="0.15">
      <c r="A15" s="10"/>
      <c r="B15" s="25" t="s">
        <v>76</v>
      </c>
      <c r="C15" s="26">
        <f t="shared" ref="C15:J15" si="5">C8</f>
        <v>2</v>
      </c>
      <c r="D15" s="5">
        <f t="shared" si="5"/>
        <v>3</v>
      </c>
      <c r="E15" s="5">
        <f t="shared" si="5"/>
        <v>3</v>
      </c>
      <c r="F15" s="5">
        <f t="shared" si="5"/>
        <v>5</v>
      </c>
      <c r="G15" s="5">
        <f t="shared" si="5"/>
        <v>3</v>
      </c>
      <c r="H15" s="5">
        <f t="shared" si="5"/>
        <v>7</v>
      </c>
      <c r="I15" s="5">
        <f t="shared" si="5"/>
        <v>7</v>
      </c>
      <c r="J15" s="36">
        <f t="shared" si="5"/>
        <v>5</v>
      </c>
      <c r="K15" s="10"/>
      <c r="L15" s="10"/>
      <c r="M15" s="25" t="s">
        <v>76</v>
      </c>
      <c r="N15" s="26">
        <f>C$9</f>
        <v>0.75</v>
      </c>
      <c r="O15" s="5">
        <f t="shared" ref="O15:U15" si="6">D$9</f>
        <v>1.25</v>
      </c>
      <c r="P15" s="5">
        <f t="shared" si="6"/>
        <v>0.75</v>
      </c>
      <c r="Q15" s="5">
        <f t="shared" si="6"/>
        <v>0.75</v>
      </c>
      <c r="R15" s="5">
        <f t="shared" si="6"/>
        <v>0.5</v>
      </c>
      <c r="S15" s="5">
        <f t="shared" si="6"/>
        <v>1</v>
      </c>
      <c r="T15" s="5">
        <f t="shared" si="6"/>
        <v>1</v>
      </c>
      <c r="U15" s="40">
        <f t="shared" si="6"/>
        <v>0</v>
      </c>
      <c r="V15" s="10"/>
      <c r="W15" s="7"/>
      <c r="X15" s="7"/>
      <c r="Y15" s="7" t="s">
        <v>183</v>
      </c>
    </row>
    <row r="16" spans="1:25" x14ac:dyDescent="0.15">
      <c r="A16" s="10"/>
      <c r="B16" s="25" t="s">
        <v>77</v>
      </c>
      <c r="C16" s="26">
        <f t="shared" ref="C16:C47" si="7">C15+N15</f>
        <v>2.75</v>
      </c>
      <c r="D16" s="5">
        <f t="shared" ref="D16:D47" si="8">D15+O15</f>
        <v>4.25</v>
      </c>
      <c r="E16" s="5">
        <f t="shared" ref="E16:E47" si="9">E15+P15</f>
        <v>3.75</v>
      </c>
      <c r="F16" s="5">
        <f t="shared" ref="F16:F47" si="10">F15+Q15</f>
        <v>5.75</v>
      </c>
      <c r="G16" s="5">
        <f t="shared" ref="G16:G47" si="11">G15+R15</f>
        <v>3.5</v>
      </c>
      <c r="H16" s="5">
        <f t="shared" ref="H16:H47" si="12">H15+S15</f>
        <v>8</v>
      </c>
      <c r="I16" s="5">
        <f t="shared" ref="I16:I47" si="13">I15+T15</f>
        <v>8</v>
      </c>
      <c r="J16" s="36">
        <f t="shared" ref="J16:J47" si="14">INT(J15)+MIN(J15-INT(J15)+U15,1.875)</f>
        <v>5</v>
      </c>
      <c r="K16" s="10"/>
      <c r="L16" s="10"/>
      <c r="M16" s="25" t="s">
        <v>77</v>
      </c>
      <c r="N16" s="26">
        <f t="shared" ref="N16:N79" si="15">C$9</f>
        <v>0.75</v>
      </c>
      <c r="O16" s="5">
        <f t="shared" ref="O16:O79" si="16">D$9</f>
        <v>1.25</v>
      </c>
      <c r="P16" s="5">
        <f t="shared" ref="P16:P79" si="17">E$9</f>
        <v>0.75</v>
      </c>
      <c r="Q16" s="5">
        <f t="shared" ref="Q16:Q79" si="18">F$9</f>
        <v>0.75</v>
      </c>
      <c r="R16" s="5">
        <f t="shared" ref="R16:R79" si="19">G$9</f>
        <v>0.5</v>
      </c>
      <c r="S16" s="5">
        <f t="shared" ref="S16:S79" si="20">H$9</f>
        <v>1</v>
      </c>
      <c r="T16" s="5">
        <f t="shared" ref="T16:T79" si="21">I$9</f>
        <v>1</v>
      </c>
      <c r="U16" s="40">
        <f t="shared" ref="U16:U79" si="22">J$9</f>
        <v>0</v>
      </c>
      <c r="V16" s="10"/>
      <c r="W16" s="7"/>
      <c r="X16" s="7"/>
    </row>
    <row r="17" spans="1:24" x14ac:dyDescent="0.15">
      <c r="A17" s="10"/>
      <c r="B17" s="25" t="s">
        <v>78</v>
      </c>
      <c r="C17" s="26">
        <f t="shared" si="7"/>
        <v>3.5</v>
      </c>
      <c r="D17" s="5">
        <f t="shared" si="8"/>
        <v>5.5</v>
      </c>
      <c r="E17" s="5">
        <f t="shared" si="9"/>
        <v>4.5</v>
      </c>
      <c r="F17" s="5">
        <f t="shared" si="10"/>
        <v>6.5</v>
      </c>
      <c r="G17" s="5">
        <f t="shared" si="11"/>
        <v>4</v>
      </c>
      <c r="H17" s="5">
        <f t="shared" si="12"/>
        <v>9</v>
      </c>
      <c r="I17" s="5">
        <f t="shared" si="13"/>
        <v>9</v>
      </c>
      <c r="J17" s="36">
        <f t="shared" si="14"/>
        <v>5</v>
      </c>
      <c r="K17" s="10"/>
      <c r="L17" s="10"/>
      <c r="M17" s="25" t="s">
        <v>78</v>
      </c>
      <c r="N17" s="26">
        <f t="shared" si="15"/>
        <v>0.75</v>
      </c>
      <c r="O17" s="5">
        <f t="shared" si="16"/>
        <v>1.25</v>
      </c>
      <c r="P17" s="5">
        <f t="shared" si="17"/>
        <v>0.75</v>
      </c>
      <c r="Q17" s="5">
        <f t="shared" si="18"/>
        <v>0.75</v>
      </c>
      <c r="R17" s="5">
        <f t="shared" si="19"/>
        <v>0.5</v>
      </c>
      <c r="S17" s="5">
        <f t="shared" si="20"/>
        <v>1</v>
      </c>
      <c r="T17" s="5">
        <f t="shared" si="21"/>
        <v>1</v>
      </c>
      <c r="U17" s="40">
        <f t="shared" si="22"/>
        <v>0</v>
      </c>
      <c r="V17" s="10"/>
      <c r="W17" s="7"/>
      <c r="X17" s="7"/>
    </row>
    <row r="18" spans="1:24" x14ac:dyDescent="0.15">
      <c r="A18" s="10"/>
      <c r="B18" s="25" t="s">
        <v>79</v>
      </c>
      <c r="C18" s="26">
        <f t="shared" si="7"/>
        <v>4.25</v>
      </c>
      <c r="D18" s="5">
        <f t="shared" si="8"/>
        <v>6.75</v>
      </c>
      <c r="E18" s="5">
        <f t="shared" si="9"/>
        <v>5.25</v>
      </c>
      <c r="F18" s="5">
        <f t="shared" si="10"/>
        <v>7.25</v>
      </c>
      <c r="G18" s="5">
        <f t="shared" si="11"/>
        <v>4.5</v>
      </c>
      <c r="H18" s="5">
        <f t="shared" si="12"/>
        <v>10</v>
      </c>
      <c r="I18" s="5">
        <f t="shared" si="13"/>
        <v>10</v>
      </c>
      <c r="J18" s="36">
        <f t="shared" si="14"/>
        <v>5</v>
      </c>
      <c r="K18" s="10"/>
      <c r="L18" s="10"/>
      <c r="M18" s="25" t="s">
        <v>79</v>
      </c>
      <c r="N18" s="26">
        <f t="shared" si="15"/>
        <v>0.75</v>
      </c>
      <c r="O18" s="5">
        <f t="shared" si="16"/>
        <v>1.25</v>
      </c>
      <c r="P18" s="5">
        <f t="shared" si="17"/>
        <v>0.75</v>
      </c>
      <c r="Q18" s="5">
        <f t="shared" si="18"/>
        <v>0.75</v>
      </c>
      <c r="R18" s="5">
        <f t="shared" si="19"/>
        <v>0.5</v>
      </c>
      <c r="S18" s="5">
        <f t="shared" si="20"/>
        <v>1</v>
      </c>
      <c r="T18" s="5">
        <f t="shared" si="21"/>
        <v>1</v>
      </c>
      <c r="U18" s="40">
        <f t="shared" si="22"/>
        <v>0</v>
      </c>
      <c r="V18" s="10"/>
      <c r="W18" s="7"/>
      <c r="X18" s="7"/>
    </row>
    <row r="19" spans="1:24" x14ac:dyDescent="0.15">
      <c r="A19" s="10"/>
      <c r="B19" s="25" t="s">
        <v>80</v>
      </c>
      <c r="C19" s="26">
        <f t="shared" si="7"/>
        <v>5</v>
      </c>
      <c r="D19" s="5">
        <f t="shared" si="8"/>
        <v>8</v>
      </c>
      <c r="E19" s="5">
        <f t="shared" si="9"/>
        <v>6</v>
      </c>
      <c r="F19" s="5">
        <f t="shared" si="10"/>
        <v>8</v>
      </c>
      <c r="G19" s="5">
        <f t="shared" si="11"/>
        <v>5</v>
      </c>
      <c r="H19" s="5">
        <f t="shared" si="12"/>
        <v>11</v>
      </c>
      <c r="I19" s="5">
        <f t="shared" si="13"/>
        <v>11</v>
      </c>
      <c r="J19" s="36">
        <f t="shared" si="14"/>
        <v>5</v>
      </c>
      <c r="K19" s="10"/>
      <c r="L19" s="10"/>
      <c r="M19" s="25" t="s">
        <v>80</v>
      </c>
      <c r="N19" s="26">
        <f t="shared" si="15"/>
        <v>0.75</v>
      </c>
      <c r="O19" s="5">
        <f t="shared" si="16"/>
        <v>1.25</v>
      </c>
      <c r="P19" s="5">
        <f t="shared" si="17"/>
        <v>0.75</v>
      </c>
      <c r="Q19" s="5">
        <f t="shared" si="18"/>
        <v>0.75</v>
      </c>
      <c r="R19" s="5">
        <f t="shared" si="19"/>
        <v>0.5</v>
      </c>
      <c r="S19" s="5">
        <f t="shared" si="20"/>
        <v>1</v>
      </c>
      <c r="T19" s="5">
        <f t="shared" si="21"/>
        <v>1</v>
      </c>
      <c r="U19" s="40">
        <f t="shared" si="22"/>
        <v>0</v>
      </c>
      <c r="V19" s="10"/>
      <c r="W19" s="7"/>
      <c r="X19" s="7"/>
    </row>
    <row r="20" spans="1:24" x14ac:dyDescent="0.15">
      <c r="A20" s="10"/>
      <c r="B20" s="25" t="s">
        <v>81</v>
      </c>
      <c r="C20" s="26">
        <f t="shared" si="7"/>
        <v>5.75</v>
      </c>
      <c r="D20" s="5">
        <f t="shared" si="8"/>
        <v>9.25</v>
      </c>
      <c r="E20" s="5">
        <f t="shared" si="9"/>
        <v>6.75</v>
      </c>
      <c r="F20" s="5">
        <f t="shared" si="10"/>
        <v>8.75</v>
      </c>
      <c r="G20" s="5">
        <f t="shared" si="11"/>
        <v>5.5</v>
      </c>
      <c r="H20" s="5">
        <f t="shared" si="12"/>
        <v>12</v>
      </c>
      <c r="I20" s="5">
        <f t="shared" si="13"/>
        <v>12</v>
      </c>
      <c r="J20" s="36">
        <f t="shared" si="14"/>
        <v>5</v>
      </c>
      <c r="K20" s="10"/>
      <c r="L20" s="10"/>
      <c r="M20" s="25" t="s">
        <v>81</v>
      </c>
      <c r="N20" s="26">
        <f t="shared" si="15"/>
        <v>0.75</v>
      </c>
      <c r="O20" s="5">
        <f t="shared" si="16"/>
        <v>1.25</v>
      </c>
      <c r="P20" s="5">
        <f t="shared" si="17"/>
        <v>0.75</v>
      </c>
      <c r="Q20" s="5">
        <f t="shared" si="18"/>
        <v>0.75</v>
      </c>
      <c r="R20" s="5">
        <f t="shared" si="19"/>
        <v>0.5</v>
      </c>
      <c r="S20" s="5">
        <f t="shared" si="20"/>
        <v>1</v>
      </c>
      <c r="T20" s="5">
        <f t="shared" si="21"/>
        <v>1</v>
      </c>
      <c r="U20" s="40">
        <f t="shared" si="22"/>
        <v>0</v>
      </c>
      <c r="V20" s="10"/>
      <c r="W20" s="7"/>
      <c r="X20" s="7"/>
    </row>
    <row r="21" spans="1:24" x14ac:dyDescent="0.15">
      <c r="A21" s="10"/>
      <c r="B21" s="25" t="s">
        <v>82</v>
      </c>
      <c r="C21" s="26">
        <f t="shared" si="7"/>
        <v>6.5</v>
      </c>
      <c r="D21" s="5">
        <f t="shared" si="8"/>
        <v>10.5</v>
      </c>
      <c r="E21" s="5">
        <f t="shared" si="9"/>
        <v>7.5</v>
      </c>
      <c r="F21" s="5">
        <f t="shared" si="10"/>
        <v>9.5</v>
      </c>
      <c r="G21" s="5">
        <f t="shared" si="11"/>
        <v>6</v>
      </c>
      <c r="H21" s="5">
        <f t="shared" si="12"/>
        <v>13</v>
      </c>
      <c r="I21" s="5">
        <f t="shared" si="13"/>
        <v>13</v>
      </c>
      <c r="J21" s="36">
        <f t="shared" si="14"/>
        <v>5</v>
      </c>
      <c r="K21" s="10"/>
      <c r="L21" s="10"/>
      <c r="M21" s="25" t="s">
        <v>82</v>
      </c>
      <c r="N21" s="26">
        <f t="shared" si="15"/>
        <v>0.75</v>
      </c>
      <c r="O21" s="5">
        <f t="shared" si="16"/>
        <v>1.25</v>
      </c>
      <c r="P21" s="5">
        <f t="shared" si="17"/>
        <v>0.75</v>
      </c>
      <c r="Q21" s="5">
        <f t="shared" si="18"/>
        <v>0.75</v>
      </c>
      <c r="R21" s="5">
        <f t="shared" si="19"/>
        <v>0.5</v>
      </c>
      <c r="S21" s="5">
        <f t="shared" si="20"/>
        <v>1</v>
      </c>
      <c r="T21" s="5">
        <f t="shared" si="21"/>
        <v>1</v>
      </c>
      <c r="U21" s="40">
        <f t="shared" si="22"/>
        <v>0</v>
      </c>
      <c r="V21" s="10"/>
      <c r="W21" s="7"/>
      <c r="X21" s="7"/>
    </row>
    <row r="22" spans="1:24" x14ac:dyDescent="0.15">
      <c r="A22" s="10"/>
      <c r="B22" s="25" t="s">
        <v>83</v>
      </c>
      <c r="C22" s="26">
        <f t="shared" si="7"/>
        <v>7.25</v>
      </c>
      <c r="D22" s="5">
        <f t="shared" si="8"/>
        <v>11.75</v>
      </c>
      <c r="E22" s="5">
        <f t="shared" si="9"/>
        <v>8.25</v>
      </c>
      <c r="F22" s="5">
        <f t="shared" si="10"/>
        <v>10.25</v>
      </c>
      <c r="G22" s="5">
        <f t="shared" si="11"/>
        <v>6.5</v>
      </c>
      <c r="H22" s="5">
        <f t="shared" si="12"/>
        <v>14</v>
      </c>
      <c r="I22" s="5">
        <f t="shared" si="13"/>
        <v>14</v>
      </c>
      <c r="J22" s="36">
        <f t="shared" si="14"/>
        <v>5</v>
      </c>
      <c r="K22" s="10"/>
      <c r="L22" s="10"/>
      <c r="M22" s="25" t="s">
        <v>83</v>
      </c>
      <c r="N22" s="26">
        <f t="shared" si="15"/>
        <v>0.75</v>
      </c>
      <c r="O22" s="5">
        <f t="shared" si="16"/>
        <v>1.25</v>
      </c>
      <c r="P22" s="5">
        <f t="shared" si="17"/>
        <v>0.75</v>
      </c>
      <c r="Q22" s="5">
        <f t="shared" si="18"/>
        <v>0.75</v>
      </c>
      <c r="R22" s="5">
        <f t="shared" si="19"/>
        <v>0.5</v>
      </c>
      <c r="S22" s="5">
        <f t="shared" si="20"/>
        <v>1</v>
      </c>
      <c r="T22" s="5">
        <f t="shared" si="21"/>
        <v>1</v>
      </c>
      <c r="U22" s="40">
        <f t="shared" si="22"/>
        <v>0</v>
      </c>
      <c r="V22" s="10"/>
      <c r="W22" s="7"/>
      <c r="X22" s="7"/>
    </row>
    <row r="23" spans="1:24" x14ac:dyDescent="0.15">
      <c r="A23" s="10"/>
      <c r="B23" s="25" t="s">
        <v>84</v>
      </c>
      <c r="C23" s="26">
        <f t="shared" si="7"/>
        <v>8</v>
      </c>
      <c r="D23" s="5">
        <f t="shared" si="8"/>
        <v>13</v>
      </c>
      <c r="E23" s="5">
        <f t="shared" si="9"/>
        <v>9</v>
      </c>
      <c r="F23" s="5">
        <f t="shared" si="10"/>
        <v>11</v>
      </c>
      <c r="G23" s="5">
        <f t="shared" si="11"/>
        <v>7</v>
      </c>
      <c r="H23" s="5">
        <f t="shared" si="12"/>
        <v>15</v>
      </c>
      <c r="I23" s="5">
        <f t="shared" si="13"/>
        <v>15</v>
      </c>
      <c r="J23" s="36">
        <f t="shared" si="14"/>
        <v>5</v>
      </c>
      <c r="K23" s="10"/>
      <c r="L23" s="10"/>
      <c r="M23" s="25" t="s">
        <v>84</v>
      </c>
      <c r="N23" s="26">
        <f t="shared" si="15"/>
        <v>0.75</v>
      </c>
      <c r="O23" s="5">
        <f t="shared" si="16"/>
        <v>1.25</v>
      </c>
      <c r="P23" s="5">
        <f t="shared" si="17"/>
        <v>0.75</v>
      </c>
      <c r="Q23" s="5">
        <f t="shared" si="18"/>
        <v>0.75</v>
      </c>
      <c r="R23" s="5">
        <f t="shared" si="19"/>
        <v>0.5</v>
      </c>
      <c r="S23" s="5">
        <f t="shared" si="20"/>
        <v>1</v>
      </c>
      <c r="T23" s="5">
        <f t="shared" si="21"/>
        <v>1</v>
      </c>
      <c r="U23" s="40">
        <f t="shared" si="22"/>
        <v>0</v>
      </c>
      <c r="V23" s="10"/>
      <c r="W23" s="7"/>
      <c r="X23" s="7"/>
    </row>
    <row r="24" spans="1:24" x14ac:dyDescent="0.15">
      <c r="A24" s="10"/>
      <c r="B24" s="25" t="s">
        <v>85</v>
      </c>
      <c r="C24" s="26">
        <f t="shared" si="7"/>
        <v>8.75</v>
      </c>
      <c r="D24" s="5">
        <f t="shared" si="8"/>
        <v>14.25</v>
      </c>
      <c r="E24" s="5">
        <f t="shared" si="9"/>
        <v>9.75</v>
      </c>
      <c r="F24" s="5">
        <f t="shared" si="10"/>
        <v>11.75</v>
      </c>
      <c r="G24" s="5">
        <f t="shared" si="11"/>
        <v>7.5</v>
      </c>
      <c r="H24" s="5">
        <f t="shared" si="12"/>
        <v>16</v>
      </c>
      <c r="I24" s="5">
        <f t="shared" si="13"/>
        <v>16</v>
      </c>
      <c r="J24" s="36">
        <f t="shared" si="14"/>
        <v>5</v>
      </c>
      <c r="K24" s="10"/>
      <c r="L24" s="10"/>
      <c r="M24" s="25" t="s">
        <v>85</v>
      </c>
      <c r="N24" s="26">
        <f t="shared" si="15"/>
        <v>0.75</v>
      </c>
      <c r="O24" s="5">
        <f t="shared" si="16"/>
        <v>1.25</v>
      </c>
      <c r="P24" s="5">
        <f t="shared" si="17"/>
        <v>0.75</v>
      </c>
      <c r="Q24" s="5">
        <f t="shared" si="18"/>
        <v>0.75</v>
      </c>
      <c r="R24" s="5">
        <f t="shared" si="19"/>
        <v>0.5</v>
      </c>
      <c r="S24" s="5">
        <f t="shared" si="20"/>
        <v>1</v>
      </c>
      <c r="T24" s="5">
        <f t="shared" si="21"/>
        <v>1</v>
      </c>
      <c r="U24" s="40">
        <f t="shared" si="22"/>
        <v>0</v>
      </c>
      <c r="V24" s="10"/>
      <c r="W24" s="7"/>
      <c r="X24" s="7"/>
    </row>
    <row r="25" spans="1:24" x14ac:dyDescent="0.15">
      <c r="A25" s="10"/>
      <c r="B25" s="25" t="s">
        <v>86</v>
      </c>
      <c r="C25" s="26">
        <f t="shared" si="7"/>
        <v>9.5</v>
      </c>
      <c r="D25" s="5">
        <f t="shared" si="8"/>
        <v>15.5</v>
      </c>
      <c r="E25" s="5">
        <f t="shared" si="9"/>
        <v>10.5</v>
      </c>
      <c r="F25" s="5">
        <f t="shared" si="10"/>
        <v>12.5</v>
      </c>
      <c r="G25" s="5">
        <f t="shared" si="11"/>
        <v>8</v>
      </c>
      <c r="H25" s="5">
        <f t="shared" si="12"/>
        <v>17</v>
      </c>
      <c r="I25" s="5">
        <f t="shared" si="13"/>
        <v>17</v>
      </c>
      <c r="J25" s="36">
        <f t="shared" si="14"/>
        <v>5</v>
      </c>
      <c r="K25" s="10"/>
      <c r="L25" s="10"/>
      <c r="M25" s="25" t="s">
        <v>86</v>
      </c>
      <c r="N25" s="26">
        <f t="shared" si="15"/>
        <v>0.75</v>
      </c>
      <c r="O25" s="5">
        <f t="shared" si="16"/>
        <v>1.25</v>
      </c>
      <c r="P25" s="5">
        <f t="shared" si="17"/>
        <v>0.75</v>
      </c>
      <c r="Q25" s="5">
        <f t="shared" si="18"/>
        <v>0.75</v>
      </c>
      <c r="R25" s="5">
        <f t="shared" si="19"/>
        <v>0.5</v>
      </c>
      <c r="S25" s="5">
        <f t="shared" si="20"/>
        <v>1</v>
      </c>
      <c r="T25" s="5">
        <f t="shared" si="21"/>
        <v>1</v>
      </c>
      <c r="U25" s="40">
        <f t="shared" si="22"/>
        <v>0</v>
      </c>
      <c r="V25" s="10"/>
      <c r="W25" s="7"/>
      <c r="X25" s="7"/>
    </row>
    <row r="26" spans="1:24" x14ac:dyDescent="0.15">
      <c r="A26" s="10"/>
      <c r="B26" s="25" t="s">
        <v>87</v>
      </c>
      <c r="C26" s="26">
        <f t="shared" si="7"/>
        <v>10.25</v>
      </c>
      <c r="D26" s="5">
        <f t="shared" si="8"/>
        <v>16.75</v>
      </c>
      <c r="E26" s="5">
        <f t="shared" si="9"/>
        <v>11.25</v>
      </c>
      <c r="F26" s="5">
        <f t="shared" si="10"/>
        <v>13.25</v>
      </c>
      <c r="G26" s="5">
        <f t="shared" si="11"/>
        <v>8.5</v>
      </c>
      <c r="H26" s="5">
        <f t="shared" si="12"/>
        <v>18</v>
      </c>
      <c r="I26" s="5">
        <f t="shared" si="13"/>
        <v>18</v>
      </c>
      <c r="J26" s="36">
        <f t="shared" si="14"/>
        <v>5</v>
      </c>
      <c r="K26" s="10"/>
      <c r="L26" s="10"/>
      <c r="M26" s="25" t="s">
        <v>87</v>
      </c>
      <c r="N26" s="26">
        <f t="shared" si="15"/>
        <v>0.75</v>
      </c>
      <c r="O26" s="5">
        <f t="shared" si="16"/>
        <v>1.25</v>
      </c>
      <c r="P26" s="5">
        <f t="shared" si="17"/>
        <v>0.75</v>
      </c>
      <c r="Q26" s="5">
        <f t="shared" si="18"/>
        <v>0.75</v>
      </c>
      <c r="R26" s="5">
        <f t="shared" si="19"/>
        <v>0.5</v>
      </c>
      <c r="S26" s="5">
        <f t="shared" si="20"/>
        <v>1</v>
      </c>
      <c r="T26" s="5">
        <f t="shared" si="21"/>
        <v>1</v>
      </c>
      <c r="U26" s="40">
        <f t="shared" si="22"/>
        <v>0</v>
      </c>
      <c r="V26" s="10"/>
      <c r="W26" s="7"/>
      <c r="X26" s="7"/>
    </row>
    <row r="27" spans="1:24" x14ac:dyDescent="0.15">
      <c r="A27" s="10"/>
      <c r="B27" s="25" t="s">
        <v>88</v>
      </c>
      <c r="C27" s="26">
        <f t="shared" si="7"/>
        <v>11</v>
      </c>
      <c r="D27" s="5">
        <f t="shared" si="8"/>
        <v>18</v>
      </c>
      <c r="E27" s="5">
        <f t="shared" si="9"/>
        <v>12</v>
      </c>
      <c r="F27" s="5">
        <f t="shared" si="10"/>
        <v>14</v>
      </c>
      <c r="G27" s="5">
        <f t="shared" si="11"/>
        <v>9</v>
      </c>
      <c r="H27" s="5">
        <f t="shared" si="12"/>
        <v>19</v>
      </c>
      <c r="I27" s="5">
        <f t="shared" si="13"/>
        <v>19</v>
      </c>
      <c r="J27" s="36">
        <f t="shared" si="14"/>
        <v>5</v>
      </c>
      <c r="K27" s="10"/>
      <c r="L27" s="10"/>
      <c r="M27" s="25" t="s">
        <v>88</v>
      </c>
      <c r="N27" s="26">
        <f t="shared" si="15"/>
        <v>0.75</v>
      </c>
      <c r="O27" s="5">
        <f t="shared" si="16"/>
        <v>1.25</v>
      </c>
      <c r="P27" s="5">
        <f t="shared" si="17"/>
        <v>0.75</v>
      </c>
      <c r="Q27" s="5">
        <f t="shared" si="18"/>
        <v>0.75</v>
      </c>
      <c r="R27" s="5">
        <f t="shared" si="19"/>
        <v>0.5</v>
      </c>
      <c r="S27" s="5">
        <f t="shared" si="20"/>
        <v>1</v>
      </c>
      <c r="T27" s="5">
        <f t="shared" si="21"/>
        <v>1</v>
      </c>
      <c r="U27" s="40">
        <f t="shared" si="22"/>
        <v>0</v>
      </c>
      <c r="V27" s="10"/>
      <c r="W27" s="7"/>
      <c r="X27" s="7"/>
    </row>
    <row r="28" spans="1:24" x14ac:dyDescent="0.15">
      <c r="A28" s="10"/>
      <c r="B28" s="25" t="s">
        <v>89</v>
      </c>
      <c r="C28" s="26">
        <f t="shared" si="7"/>
        <v>11.75</v>
      </c>
      <c r="D28" s="5">
        <f t="shared" si="8"/>
        <v>19.25</v>
      </c>
      <c r="E28" s="5">
        <f t="shared" si="9"/>
        <v>12.75</v>
      </c>
      <c r="F28" s="5">
        <f t="shared" si="10"/>
        <v>14.75</v>
      </c>
      <c r="G28" s="5">
        <f t="shared" si="11"/>
        <v>9.5</v>
      </c>
      <c r="H28" s="5">
        <f t="shared" si="12"/>
        <v>20</v>
      </c>
      <c r="I28" s="5">
        <f t="shared" si="13"/>
        <v>20</v>
      </c>
      <c r="J28" s="36">
        <f t="shared" si="14"/>
        <v>5</v>
      </c>
      <c r="K28" s="10"/>
      <c r="L28" s="10"/>
      <c r="M28" s="25" t="s">
        <v>89</v>
      </c>
      <c r="N28" s="26">
        <f t="shared" si="15"/>
        <v>0.75</v>
      </c>
      <c r="O28" s="5">
        <f t="shared" si="16"/>
        <v>1.25</v>
      </c>
      <c r="P28" s="5">
        <f t="shared" si="17"/>
        <v>0.75</v>
      </c>
      <c r="Q28" s="5">
        <f t="shared" si="18"/>
        <v>0.75</v>
      </c>
      <c r="R28" s="5">
        <f t="shared" si="19"/>
        <v>0.5</v>
      </c>
      <c r="S28" s="5">
        <f t="shared" si="20"/>
        <v>1</v>
      </c>
      <c r="T28" s="5">
        <f t="shared" si="21"/>
        <v>1</v>
      </c>
      <c r="U28" s="40">
        <f t="shared" si="22"/>
        <v>0</v>
      </c>
      <c r="V28" s="10"/>
      <c r="W28" s="7"/>
      <c r="X28" s="7"/>
    </row>
    <row r="29" spans="1:24" x14ac:dyDescent="0.15">
      <c r="A29" s="10"/>
      <c r="B29" s="25" t="s">
        <v>90</v>
      </c>
      <c r="C29" s="26">
        <f t="shared" si="7"/>
        <v>12.5</v>
      </c>
      <c r="D29" s="5">
        <f t="shared" si="8"/>
        <v>20.5</v>
      </c>
      <c r="E29" s="5">
        <f t="shared" si="9"/>
        <v>13.5</v>
      </c>
      <c r="F29" s="5">
        <f t="shared" si="10"/>
        <v>15.5</v>
      </c>
      <c r="G29" s="5">
        <f t="shared" si="11"/>
        <v>10</v>
      </c>
      <c r="H29" s="5">
        <f t="shared" si="12"/>
        <v>21</v>
      </c>
      <c r="I29" s="5">
        <f t="shared" si="13"/>
        <v>21</v>
      </c>
      <c r="J29" s="36">
        <f t="shared" si="14"/>
        <v>5</v>
      </c>
      <c r="K29" s="10"/>
      <c r="L29" s="10"/>
      <c r="M29" s="25" t="s">
        <v>90</v>
      </c>
      <c r="N29" s="26">
        <f t="shared" si="15"/>
        <v>0.75</v>
      </c>
      <c r="O29" s="5">
        <f t="shared" si="16"/>
        <v>1.25</v>
      </c>
      <c r="P29" s="5">
        <f t="shared" si="17"/>
        <v>0.75</v>
      </c>
      <c r="Q29" s="5">
        <f t="shared" si="18"/>
        <v>0.75</v>
      </c>
      <c r="R29" s="5">
        <f t="shared" si="19"/>
        <v>0.5</v>
      </c>
      <c r="S29" s="5">
        <f t="shared" si="20"/>
        <v>1</v>
      </c>
      <c r="T29" s="5">
        <f t="shared" si="21"/>
        <v>1</v>
      </c>
      <c r="U29" s="40">
        <f t="shared" si="22"/>
        <v>0</v>
      </c>
      <c r="V29" s="10"/>
      <c r="W29" s="7"/>
      <c r="X29" s="7"/>
    </row>
    <row r="30" spans="1:24" x14ac:dyDescent="0.15">
      <c r="A30" s="10"/>
      <c r="B30" s="25" t="s">
        <v>91</v>
      </c>
      <c r="C30" s="26">
        <f t="shared" si="7"/>
        <v>13.25</v>
      </c>
      <c r="D30" s="5">
        <f t="shared" si="8"/>
        <v>21.75</v>
      </c>
      <c r="E30" s="5">
        <f t="shared" si="9"/>
        <v>14.25</v>
      </c>
      <c r="F30" s="5">
        <f t="shared" si="10"/>
        <v>16.25</v>
      </c>
      <c r="G30" s="5">
        <f t="shared" si="11"/>
        <v>10.5</v>
      </c>
      <c r="H30" s="5">
        <f t="shared" si="12"/>
        <v>22</v>
      </c>
      <c r="I30" s="5">
        <f t="shared" si="13"/>
        <v>22</v>
      </c>
      <c r="J30" s="36">
        <f t="shared" si="14"/>
        <v>5</v>
      </c>
      <c r="K30" s="10"/>
      <c r="L30" s="10"/>
      <c r="M30" s="25" t="s">
        <v>91</v>
      </c>
      <c r="N30" s="26">
        <f t="shared" si="15"/>
        <v>0.75</v>
      </c>
      <c r="O30" s="5">
        <f t="shared" si="16"/>
        <v>1.25</v>
      </c>
      <c r="P30" s="5">
        <f t="shared" si="17"/>
        <v>0.75</v>
      </c>
      <c r="Q30" s="5">
        <f t="shared" si="18"/>
        <v>0.75</v>
      </c>
      <c r="R30" s="5">
        <f t="shared" si="19"/>
        <v>0.5</v>
      </c>
      <c r="S30" s="5">
        <f t="shared" si="20"/>
        <v>1</v>
      </c>
      <c r="T30" s="5">
        <f t="shared" si="21"/>
        <v>1</v>
      </c>
      <c r="U30" s="40">
        <f t="shared" si="22"/>
        <v>0</v>
      </c>
      <c r="V30" s="10"/>
      <c r="W30" s="7"/>
      <c r="X30" s="7"/>
    </row>
    <row r="31" spans="1:24" x14ac:dyDescent="0.15">
      <c r="A31" s="10"/>
      <c r="B31" s="25" t="s">
        <v>92</v>
      </c>
      <c r="C31" s="26">
        <f t="shared" si="7"/>
        <v>14</v>
      </c>
      <c r="D31" s="5">
        <f t="shared" si="8"/>
        <v>23</v>
      </c>
      <c r="E31" s="5">
        <f t="shared" si="9"/>
        <v>15</v>
      </c>
      <c r="F31" s="5">
        <f t="shared" si="10"/>
        <v>17</v>
      </c>
      <c r="G31" s="5">
        <f t="shared" si="11"/>
        <v>11</v>
      </c>
      <c r="H31" s="5">
        <f t="shared" si="12"/>
        <v>23</v>
      </c>
      <c r="I31" s="5">
        <f t="shared" si="13"/>
        <v>23</v>
      </c>
      <c r="J31" s="36">
        <f t="shared" si="14"/>
        <v>5</v>
      </c>
      <c r="K31" s="10"/>
      <c r="L31" s="10"/>
      <c r="M31" s="25" t="s">
        <v>92</v>
      </c>
      <c r="N31" s="26">
        <f t="shared" si="15"/>
        <v>0.75</v>
      </c>
      <c r="O31" s="5">
        <f t="shared" si="16"/>
        <v>1.25</v>
      </c>
      <c r="P31" s="5">
        <f t="shared" si="17"/>
        <v>0.75</v>
      </c>
      <c r="Q31" s="5">
        <f t="shared" si="18"/>
        <v>0.75</v>
      </c>
      <c r="R31" s="5">
        <f t="shared" si="19"/>
        <v>0.5</v>
      </c>
      <c r="S31" s="5">
        <f t="shared" si="20"/>
        <v>1</v>
      </c>
      <c r="T31" s="5">
        <f t="shared" si="21"/>
        <v>1</v>
      </c>
      <c r="U31" s="40">
        <f t="shared" si="22"/>
        <v>0</v>
      </c>
      <c r="V31" s="10"/>
      <c r="W31" s="7"/>
      <c r="X31" s="7"/>
    </row>
    <row r="32" spans="1:24" x14ac:dyDescent="0.15">
      <c r="A32" s="10"/>
      <c r="B32" s="25" t="s">
        <v>93</v>
      </c>
      <c r="C32" s="26">
        <f t="shared" si="7"/>
        <v>14.75</v>
      </c>
      <c r="D32" s="5">
        <f t="shared" si="8"/>
        <v>24.25</v>
      </c>
      <c r="E32" s="5">
        <f t="shared" si="9"/>
        <v>15.75</v>
      </c>
      <c r="F32" s="5">
        <f t="shared" si="10"/>
        <v>17.75</v>
      </c>
      <c r="G32" s="5">
        <f t="shared" si="11"/>
        <v>11.5</v>
      </c>
      <c r="H32" s="5">
        <f t="shared" si="12"/>
        <v>24</v>
      </c>
      <c r="I32" s="5">
        <f t="shared" si="13"/>
        <v>24</v>
      </c>
      <c r="J32" s="36">
        <f t="shared" si="14"/>
        <v>5</v>
      </c>
      <c r="K32" s="10"/>
      <c r="L32" s="10"/>
      <c r="M32" s="25" t="s">
        <v>93</v>
      </c>
      <c r="N32" s="26">
        <f t="shared" si="15"/>
        <v>0.75</v>
      </c>
      <c r="O32" s="5">
        <f t="shared" si="16"/>
        <v>1.25</v>
      </c>
      <c r="P32" s="5">
        <f t="shared" si="17"/>
        <v>0.75</v>
      </c>
      <c r="Q32" s="5">
        <f t="shared" si="18"/>
        <v>0.75</v>
      </c>
      <c r="R32" s="5">
        <f t="shared" si="19"/>
        <v>0.5</v>
      </c>
      <c r="S32" s="5">
        <f t="shared" si="20"/>
        <v>1</v>
      </c>
      <c r="T32" s="5">
        <f t="shared" si="21"/>
        <v>1</v>
      </c>
      <c r="U32" s="40">
        <f t="shared" si="22"/>
        <v>0</v>
      </c>
      <c r="V32" s="10"/>
      <c r="W32" s="7"/>
      <c r="X32" s="7"/>
    </row>
    <row r="33" spans="1:24" x14ac:dyDescent="0.15">
      <c r="A33" s="10"/>
      <c r="B33" s="25" t="s">
        <v>94</v>
      </c>
      <c r="C33" s="26">
        <f t="shared" si="7"/>
        <v>15.5</v>
      </c>
      <c r="D33" s="5">
        <f t="shared" si="8"/>
        <v>25.5</v>
      </c>
      <c r="E33" s="5">
        <f t="shared" si="9"/>
        <v>16.5</v>
      </c>
      <c r="F33" s="5">
        <f t="shared" si="10"/>
        <v>18.5</v>
      </c>
      <c r="G33" s="5">
        <f t="shared" si="11"/>
        <v>12</v>
      </c>
      <c r="H33" s="5">
        <f t="shared" si="12"/>
        <v>25</v>
      </c>
      <c r="I33" s="5">
        <f t="shared" si="13"/>
        <v>25</v>
      </c>
      <c r="J33" s="36">
        <f t="shared" si="14"/>
        <v>5</v>
      </c>
      <c r="K33" s="10"/>
      <c r="L33" s="10"/>
      <c r="M33" s="25" t="s">
        <v>94</v>
      </c>
      <c r="N33" s="26">
        <f t="shared" si="15"/>
        <v>0.75</v>
      </c>
      <c r="O33" s="5">
        <f t="shared" si="16"/>
        <v>1.25</v>
      </c>
      <c r="P33" s="5">
        <f t="shared" si="17"/>
        <v>0.75</v>
      </c>
      <c r="Q33" s="5">
        <f t="shared" si="18"/>
        <v>0.75</v>
      </c>
      <c r="R33" s="5">
        <f t="shared" si="19"/>
        <v>0.5</v>
      </c>
      <c r="S33" s="5">
        <f t="shared" si="20"/>
        <v>1</v>
      </c>
      <c r="T33" s="5">
        <f t="shared" si="21"/>
        <v>1</v>
      </c>
      <c r="U33" s="40">
        <f t="shared" si="22"/>
        <v>0</v>
      </c>
      <c r="V33" s="10"/>
      <c r="W33" s="7"/>
      <c r="X33" s="7"/>
    </row>
    <row r="34" spans="1:24" x14ac:dyDescent="0.15">
      <c r="A34" s="10"/>
      <c r="B34" s="25" t="s">
        <v>67</v>
      </c>
      <c r="C34" s="26">
        <f t="shared" si="7"/>
        <v>16.25</v>
      </c>
      <c r="D34" s="5">
        <f t="shared" si="8"/>
        <v>26.75</v>
      </c>
      <c r="E34" s="5">
        <f t="shared" si="9"/>
        <v>17.25</v>
      </c>
      <c r="F34" s="5">
        <f t="shared" si="10"/>
        <v>19.25</v>
      </c>
      <c r="G34" s="5">
        <f t="shared" si="11"/>
        <v>12.5</v>
      </c>
      <c r="H34" s="5">
        <f t="shared" si="12"/>
        <v>26</v>
      </c>
      <c r="I34" s="5">
        <f t="shared" si="13"/>
        <v>26</v>
      </c>
      <c r="J34" s="36">
        <f t="shared" si="14"/>
        <v>5</v>
      </c>
      <c r="K34" s="10"/>
      <c r="L34" s="10"/>
      <c r="M34" s="25" t="s">
        <v>67</v>
      </c>
      <c r="N34" s="26">
        <f t="shared" si="15"/>
        <v>0.75</v>
      </c>
      <c r="O34" s="5">
        <f t="shared" si="16"/>
        <v>1.25</v>
      </c>
      <c r="P34" s="5">
        <f t="shared" si="17"/>
        <v>0.75</v>
      </c>
      <c r="Q34" s="5">
        <f t="shared" si="18"/>
        <v>0.75</v>
      </c>
      <c r="R34" s="5">
        <f t="shared" si="19"/>
        <v>0.5</v>
      </c>
      <c r="S34" s="5">
        <f t="shared" si="20"/>
        <v>1</v>
      </c>
      <c r="T34" s="5">
        <f t="shared" si="21"/>
        <v>1</v>
      </c>
      <c r="U34" s="40">
        <f t="shared" si="22"/>
        <v>0</v>
      </c>
      <c r="V34" s="10"/>
      <c r="W34" s="7"/>
      <c r="X34" s="7"/>
    </row>
    <row r="35" spans="1:24" x14ac:dyDescent="0.15">
      <c r="A35" s="10"/>
      <c r="B35" s="25" t="s">
        <v>95</v>
      </c>
      <c r="C35" s="26">
        <f t="shared" si="7"/>
        <v>17</v>
      </c>
      <c r="D35" s="5">
        <f t="shared" si="8"/>
        <v>28</v>
      </c>
      <c r="E35" s="5">
        <f t="shared" si="9"/>
        <v>18</v>
      </c>
      <c r="F35" s="5">
        <f t="shared" si="10"/>
        <v>20</v>
      </c>
      <c r="G35" s="5">
        <f t="shared" si="11"/>
        <v>13</v>
      </c>
      <c r="H35" s="5">
        <f t="shared" si="12"/>
        <v>27</v>
      </c>
      <c r="I35" s="5">
        <f t="shared" si="13"/>
        <v>27</v>
      </c>
      <c r="J35" s="36">
        <f t="shared" si="14"/>
        <v>5</v>
      </c>
      <c r="K35" s="10"/>
      <c r="L35" s="10"/>
      <c r="M35" s="25" t="s">
        <v>95</v>
      </c>
      <c r="N35" s="26">
        <f t="shared" si="15"/>
        <v>0.75</v>
      </c>
      <c r="O35" s="5">
        <f t="shared" si="16"/>
        <v>1.25</v>
      </c>
      <c r="P35" s="5">
        <f t="shared" si="17"/>
        <v>0.75</v>
      </c>
      <c r="Q35" s="5">
        <f t="shared" si="18"/>
        <v>0.75</v>
      </c>
      <c r="R35" s="5">
        <f t="shared" si="19"/>
        <v>0.5</v>
      </c>
      <c r="S35" s="5">
        <f t="shared" si="20"/>
        <v>1</v>
      </c>
      <c r="T35" s="5">
        <f t="shared" si="21"/>
        <v>1</v>
      </c>
      <c r="U35" s="40">
        <f t="shared" si="22"/>
        <v>0</v>
      </c>
      <c r="V35" s="10"/>
      <c r="W35" s="7"/>
      <c r="X35" s="7"/>
    </row>
    <row r="36" spans="1:24" x14ac:dyDescent="0.15">
      <c r="A36" s="10"/>
      <c r="B36" s="25" t="s">
        <v>96</v>
      </c>
      <c r="C36" s="26">
        <f t="shared" si="7"/>
        <v>17.75</v>
      </c>
      <c r="D36" s="5">
        <f t="shared" si="8"/>
        <v>29.25</v>
      </c>
      <c r="E36" s="5">
        <f t="shared" si="9"/>
        <v>18.75</v>
      </c>
      <c r="F36" s="5">
        <f t="shared" si="10"/>
        <v>20.75</v>
      </c>
      <c r="G36" s="5">
        <f t="shared" si="11"/>
        <v>13.5</v>
      </c>
      <c r="H36" s="5">
        <f t="shared" si="12"/>
        <v>28</v>
      </c>
      <c r="I36" s="5">
        <f t="shared" si="13"/>
        <v>28</v>
      </c>
      <c r="J36" s="36">
        <f t="shared" si="14"/>
        <v>5</v>
      </c>
      <c r="K36" s="10"/>
      <c r="L36" s="10"/>
      <c r="M36" s="25" t="s">
        <v>96</v>
      </c>
      <c r="N36" s="26">
        <f t="shared" si="15"/>
        <v>0.75</v>
      </c>
      <c r="O36" s="5">
        <f t="shared" si="16"/>
        <v>1.25</v>
      </c>
      <c r="P36" s="5">
        <f t="shared" si="17"/>
        <v>0.75</v>
      </c>
      <c r="Q36" s="5">
        <f t="shared" si="18"/>
        <v>0.75</v>
      </c>
      <c r="R36" s="5">
        <f t="shared" si="19"/>
        <v>0.5</v>
      </c>
      <c r="S36" s="5">
        <f t="shared" si="20"/>
        <v>1</v>
      </c>
      <c r="T36" s="5">
        <f t="shared" si="21"/>
        <v>1</v>
      </c>
      <c r="U36" s="40">
        <f t="shared" si="22"/>
        <v>0</v>
      </c>
      <c r="V36" s="10"/>
      <c r="W36" s="7"/>
      <c r="X36" s="7"/>
    </row>
    <row r="37" spans="1:24" x14ac:dyDescent="0.15">
      <c r="A37" s="10"/>
      <c r="B37" s="25" t="s">
        <v>97</v>
      </c>
      <c r="C37" s="26">
        <f t="shared" si="7"/>
        <v>18.5</v>
      </c>
      <c r="D37" s="5">
        <f t="shared" si="8"/>
        <v>30.5</v>
      </c>
      <c r="E37" s="5">
        <f t="shared" si="9"/>
        <v>19.5</v>
      </c>
      <c r="F37" s="5">
        <f t="shared" si="10"/>
        <v>21.5</v>
      </c>
      <c r="G37" s="5">
        <f t="shared" si="11"/>
        <v>14</v>
      </c>
      <c r="H37" s="5">
        <f t="shared" si="12"/>
        <v>29</v>
      </c>
      <c r="I37" s="5">
        <f t="shared" si="13"/>
        <v>29</v>
      </c>
      <c r="J37" s="36">
        <f t="shared" si="14"/>
        <v>5</v>
      </c>
      <c r="K37" s="10"/>
      <c r="L37" s="10"/>
      <c r="M37" s="25" t="s">
        <v>97</v>
      </c>
      <c r="N37" s="26">
        <f t="shared" si="15"/>
        <v>0.75</v>
      </c>
      <c r="O37" s="5">
        <f t="shared" si="16"/>
        <v>1.25</v>
      </c>
      <c r="P37" s="5">
        <f t="shared" si="17"/>
        <v>0.75</v>
      </c>
      <c r="Q37" s="5">
        <f t="shared" si="18"/>
        <v>0.75</v>
      </c>
      <c r="R37" s="5">
        <f t="shared" si="19"/>
        <v>0.5</v>
      </c>
      <c r="S37" s="5">
        <f t="shared" si="20"/>
        <v>1</v>
      </c>
      <c r="T37" s="5">
        <f t="shared" si="21"/>
        <v>1</v>
      </c>
      <c r="U37" s="40">
        <f t="shared" si="22"/>
        <v>0</v>
      </c>
      <c r="V37" s="10"/>
      <c r="W37" s="7"/>
      <c r="X37" s="7"/>
    </row>
    <row r="38" spans="1:24" x14ac:dyDescent="0.15">
      <c r="A38" s="10"/>
      <c r="B38" s="25" t="s">
        <v>98</v>
      </c>
      <c r="C38" s="26">
        <f t="shared" si="7"/>
        <v>19.25</v>
      </c>
      <c r="D38" s="5">
        <f t="shared" si="8"/>
        <v>31.75</v>
      </c>
      <c r="E38" s="5">
        <f t="shared" si="9"/>
        <v>20.25</v>
      </c>
      <c r="F38" s="5">
        <f t="shared" si="10"/>
        <v>22.25</v>
      </c>
      <c r="G38" s="5">
        <f t="shared" si="11"/>
        <v>14.5</v>
      </c>
      <c r="H38" s="5">
        <f t="shared" si="12"/>
        <v>30</v>
      </c>
      <c r="I38" s="5">
        <f t="shared" si="13"/>
        <v>30</v>
      </c>
      <c r="J38" s="36">
        <f t="shared" si="14"/>
        <v>5</v>
      </c>
      <c r="K38" s="10"/>
      <c r="L38" s="10"/>
      <c r="M38" s="25" t="s">
        <v>98</v>
      </c>
      <c r="N38" s="26">
        <f t="shared" si="15"/>
        <v>0.75</v>
      </c>
      <c r="O38" s="5">
        <f t="shared" si="16"/>
        <v>1.25</v>
      </c>
      <c r="P38" s="5">
        <f t="shared" si="17"/>
        <v>0.75</v>
      </c>
      <c r="Q38" s="5">
        <f t="shared" si="18"/>
        <v>0.75</v>
      </c>
      <c r="R38" s="5">
        <f t="shared" si="19"/>
        <v>0.5</v>
      </c>
      <c r="S38" s="5">
        <f t="shared" si="20"/>
        <v>1</v>
      </c>
      <c r="T38" s="5">
        <f t="shared" si="21"/>
        <v>1</v>
      </c>
      <c r="U38" s="40">
        <f t="shared" si="22"/>
        <v>0</v>
      </c>
      <c r="V38" s="10"/>
      <c r="W38" s="7"/>
      <c r="X38" s="7"/>
    </row>
    <row r="39" spans="1:24" x14ac:dyDescent="0.15">
      <c r="A39" s="10"/>
      <c r="B39" s="25" t="s">
        <v>99</v>
      </c>
      <c r="C39" s="26">
        <f t="shared" si="7"/>
        <v>20</v>
      </c>
      <c r="D39" s="5">
        <f t="shared" si="8"/>
        <v>33</v>
      </c>
      <c r="E39" s="5">
        <f t="shared" si="9"/>
        <v>21</v>
      </c>
      <c r="F39" s="5">
        <f t="shared" si="10"/>
        <v>23</v>
      </c>
      <c r="G39" s="5">
        <f t="shared" si="11"/>
        <v>15</v>
      </c>
      <c r="H39" s="5">
        <f t="shared" si="12"/>
        <v>31</v>
      </c>
      <c r="I39" s="5">
        <f t="shared" si="13"/>
        <v>31</v>
      </c>
      <c r="J39" s="36">
        <f t="shared" si="14"/>
        <v>5</v>
      </c>
      <c r="K39" s="10"/>
      <c r="L39" s="10"/>
      <c r="M39" s="25" t="s">
        <v>99</v>
      </c>
      <c r="N39" s="26">
        <f t="shared" si="15"/>
        <v>0.75</v>
      </c>
      <c r="O39" s="5">
        <f t="shared" si="16"/>
        <v>1.25</v>
      </c>
      <c r="P39" s="5">
        <f t="shared" si="17"/>
        <v>0.75</v>
      </c>
      <c r="Q39" s="5">
        <f t="shared" si="18"/>
        <v>0.75</v>
      </c>
      <c r="R39" s="5">
        <f t="shared" si="19"/>
        <v>0.5</v>
      </c>
      <c r="S39" s="5">
        <f t="shared" si="20"/>
        <v>1</v>
      </c>
      <c r="T39" s="5">
        <f t="shared" si="21"/>
        <v>1</v>
      </c>
      <c r="U39" s="40">
        <f t="shared" si="22"/>
        <v>0</v>
      </c>
      <c r="V39" s="10"/>
      <c r="W39" s="7"/>
      <c r="X39" s="7"/>
    </row>
    <row r="40" spans="1:24" x14ac:dyDescent="0.15">
      <c r="A40" s="10"/>
      <c r="B40" s="25" t="s">
        <v>100</v>
      </c>
      <c r="C40" s="26">
        <f t="shared" si="7"/>
        <v>20.75</v>
      </c>
      <c r="D40" s="5">
        <f t="shared" si="8"/>
        <v>34.25</v>
      </c>
      <c r="E40" s="5">
        <f t="shared" si="9"/>
        <v>21.75</v>
      </c>
      <c r="F40" s="5">
        <f t="shared" si="10"/>
        <v>23.75</v>
      </c>
      <c r="G40" s="5">
        <f t="shared" si="11"/>
        <v>15.5</v>
      </c>
      <c r="H40" s="5">
        <f t="shared" si="12"/>
        <v>32</v>
      </c>
      <c r="I40" s="5">
        <f t="shared" si="13"/>
        <v>32</v>
      </c>
      <c r="J40" s="36">
        <f t="shared" si="14"/>
        <v>5</v>
      </c>
      <c r="K40" s="10"/>
      <c r="L40" s="10"/>
      <c r="M40" s="25" t="s">
        <v>100</v>
      </c>
      <c r="N40" s="26">
        <f t="shared" si="15"/>
        <v>0.75</v>
      </c>
      <c r="O40" s="5">
        <f t="shared" si="16"/>
        <v>1.25</v>
      </c>
      <c r="P40" s="5">
        <f t="shared" si="17"/>
        <v>0.75</v>
      </c>
      <c r="Q40" s="5">
        <f t="shared" si="18"/>
        <v>0.75</v>
      </c>
      <c r="R40" s="5">
        <f t="shared" si="19"/>
        <v>0.5</v>
      </c>
      <c r="S40" s="5">
        <f t="shared" si="20"/>
        <v>1</v>
      </c>
      <c r="T40" s="5">
        <f t="shared" si="21"/>
        <v>1</v>
      </c>
      <c r="U40" s="40">
        <f t="shared" si="22"/>
        <v>0</v>
      </c>
      <c r="V40" s="10"/>
      <c r="W40" s="7"/>
      <c r="X40" s="7"/>
    </row>
    <row r="41" spans="1:24" x14ac:dyDescent="0.15">
      <c r="A41" s="10"/>
      <c r="B41" s="25" t="s">
        <v>101</v>
      </c>
      <c r="C41" s="26">
        <f t="shared" si="7"/>
        <v>21.5</v>
      </c>
      <c r="D41" s="5">
        <f t="shared" si="8"/>
        <v>35.5</v>
      </c>
      <c r="E41" s="5">
        <f t="shared" si="9"/>
        <v>22.5</v>
      </c>
      <c r="F41" s="5">
        <f t="shared" si="10"/>
        <v>24.5</v>
      </c>
      <c r="G41" s="5">
        <f t="shared" si="11"/>
        <v>16</v>
      </c>
      <c r="H41" s="5">
        <f t="shared" si="12"/>
        <v>33</v>
      </c>
      <c r="I41" s="5">
        <f t="shared" si="13"/>
        <v>33</v>
      </c>
      <c r="J41" s="36">
        <f t="shared" si="14"/>
        <v>5</v>
      </c>
      <c r="K41" s="10"/>
      <c r="L41" s="10"/>
      <c r="M41" s="25" t="s">
        <v>101</v>
      </c>
      <c r="N41" s="26">
        <f t="shared" si="15"/>
        <v>0.75</v>
      </c>
      <c r="O41" s="5">
        <f t="shared" si="16"/>
        <v>1.25</v>
      </c>
      <c r="P41" s="5">
        <f t="shared" si="17"/>
        <v>0.75</v>
      </c>
      <c r="Q41" s="5">
        <f t="shared" si="18"/>
        <v>0.75</v>
      </c>
      <c r="R41" s="5">
        <f t="shared" si="19"/>
        <v>0.5</v>
      </c>
      <c r="S41" s="5">
        <f t="shared" si="20"/>
        <v>1</v>
      </c>
      <c r="T41" s="5">
        <f t="shared" si="21"/>
        <v>1</v>
      </c>
      <c r="U41" s="40">
        <f t="shared" si="22"/>
        <v>0</v>
      </c>
      <c r="V41" s="10"/>
      <c r="W41" s="7"/>
      <c r="X41" s="7"/>
    </row>
    <row r="42" spans="1:24" x14ac:dyDescent="0.15">
      <c r="A42" s="10"/>
      <c r="B42" s="25" t="s">
        <v>102</v>
      </c>
      <c r="C42" s="26">
        <f t="shared" si="7"/>
        <v>22.25</v>
      </c>
      <c r="D42" s="5">
        <f t="shared" si="8"/>
        <v>36.75</v>
      </c>
      <c r="E42" s="5">
        <f t="shared" si="9"/>
        <v>23.25</v>
      </c>
      <c r="F42" s="5">
        <f t="shared" si="10"/>
        <v>25.25</v>
      </c>
      <c r="G42" s="5">
        <f t="shared" si="11"/>
        <v>16.5</v>
      </c>
      <c r="H42" s="5">
        <f t="shared" si="12"/>
        <v>34</v>
      </c>
      <c r="I42" s="5">
        <f t="shared" si="13"/>
        <v>34</v>
      </c>
      <c r="J42" s="36">
        <f t="shared" si="14"/>
        <v>5</v>
      </c>
      <c r="K42" s="10"/>
      <c r="L42" s="10"/>
      <c r="M42" s="25" t="s">
        <v>102</v>
      </c>
      <c r="N42" s="26">
        <f t="shared" si="15"/>
        <v>0.75</v>
      </c>
      <c r="O42" s="5">
        <f t="shared" si="16"/>
        <v>1.25</v>
      </c>
      <c r="P42" s="5">
        <f t="shared" si="17"/>
        <v>0.75</v>
      </c>
      <c r="Q42" s="5">
        <f t="shared" si="18"/>
        <v>0.75</v>
      </c>
      <c r="R42" s="5">
        <f t="shared" si="19"/>
        <v>0.5</v>
      </c>
      <c r="S42" s="5">
        <f t="shared" si="20"/>
        <v>1</v>
      </c>
      <c r="T42" s="5">
        <f t="shared" si="21"/>
        <v>1</v>
      </c>
      <c r="U42" s="40">
        <f t="shared" si="22"/>
        <v>0</v>
      </c>
      <c r="V42" s="10"/>
      <c r="W42" s="7"/>
      <c r="X42" s="7"/>
    </row>
    <row r="43" spans="1:24" x14ac:dyDescent="0.15">
      <c r="A43" s="10"/>
      <c r="B43" s="25" t="s">
        <v>103</v>
      </c>
      <c r="C43" s="26">
        <f t="shared" si="7"/>
        <v>23</v>
      </c>
      <c r="D43" s="5">
        <f t="shared" si="8"/>
        <v>38</v>
      </c>
      <c r="E43" s="5">
        <f t="shared" si="9"/>
        <v>24</v>
      </c>
      <c r="F43" s="5">
        <f t="shared" si="10"/>
        <v>26</v>
      </c>
      <c r="G43" s="5">
        <f t="shared" si="11"/>
        <v>17</v>
      </c>
      <c r="H43" s="5">
        <f t="shared" si="12"/>
        <v>35</v>
      </c>
      <c r="I43" s="5">
        <f t="shared" si="13"/>
        <v>35</v>
      </c>
      <c r="J43" s="36">
        <f t="shared" si="14"/>
        <v>5</v>
      </c>
      <c r="K43" s="10"/>
      <c r="L43" s="10"/>
      <c r="M43" s="25" t="s">
        <v>103</v>
      </c>
      <c r="N43" s="26">
        <f t="shared" si="15"/>
        <v>0.75</v>
      </c>
      <c r="O43" s="5">
        <f t="shared" si="16"/>
        <v>1.25</v>
      </c>
      <c r="P43" s="5">
        <f t="shared" si="17"/>
        <v>0.75</v>
      </c>
      <c r="Q43" s="5">
        <f t="shared" si="18"/>
        <v>0.75</v>
      </c>
      <c r="R43" s="5">
        <f t="shared" si="19"/>
        <v>0.5</v>
      </c>
      <c r="S43" s="5">
        <f t="shared" si="20"/>
        <v>1</v>
      </c>
      <c r="T43" s="5">
        <f t="shared" si="21"/>
        <v>1</v>
      </c>
      <c r="U43" s="40">
        <f t="shared" si="22"/>
        <v>0</v>
      </c>
      <c r="V43" s="10"/>
      <c r="W43" s="7"/>
      <c r="X43" s="7"/>
    </row>
    <row r="44" spans="1:24" x14ac:dyDescent="0.15">
      <c r="A44" s="10"/>
      <c r="B44" s="25" t="s">
        <v>104</v>
      </c>
      <c r="C44" s="26">
        <f t="shared" si="7"/>
        <v>23.75</v>
      </c>
      <c r="D44" s="5">
        <f t="shared" si="8"/>
        <v>39.25</v>
      </c>
      <c r="E44" s="5">
        <f t="shared" si="9"/>
        <v>24.75</v>
      </c>
      <c r="F44" s="5">
        <f t="shared" si="10"/>
        <v>26.75</v>
      </c>
      <c r="G44" s="5">
        <f t="shared" si="11"/>
        <v>17.5</v>
      </c>
      <c r="H44" s="5">
        <f t="shared" si="12"/>
        <v>36</v>
      </c>
      <c r="I44" s="5">
        <f t="shared" si="13"/>
        <v>36</v>
      </c>
      <c r="J44" s="36">
        <f t="shared" si="14"/>
        <v>5</v>
      </c>
      <c r="K44" s="10"/>
      <c r="L44" s="10"/>
      <c r="M44" s="25" t="s">
        <v>104</v>
      </c>
      <c r="N44" s="26">
        <f t="shared" si="15"/>
        <v>0.75</v>
      </c>
      <c r="O44" s="5">
        <f t="shared" si="16"/>
        <v>1.25</v>
      </c>
      <c r="P44" s="5">
        <f t="shared" si="17"/>
        <v>0.75</v>
      </c>
      <c r="Q44" s="5">
        <f t="shared" si="18"/>
        <v>0.75</v>
      </c>
      <c r="R44" s="5">
        <f t="shared" si="19"/>
        <v>0.5</v>
      </c>
      <c r="S44" s="5">
        <f t="shared" si="20"/>
        <v>1</v>
      </c>
      <c r="T44" s="5">
        <f t="shared" si="21"/>
        <v>1</v>
      </c>
      <c r="U44" s="40">
        <f t="shared" si="22"/>
        <v>0</v>
      </c>
      <c r="V44" s="10"/>
      <c r="W44" s="7"/>
      <c r="X44" s="7"/>
    </row>
    <row r="45" spans="1:24" x14ac:dyDescent="0.15">
      <c r="A45" s="10"/>
      <c r="B45" s="25" t="s">
        <v>105</v>
      </c>
      <c r="C45" s="26">
        <f t="shared" si="7"/>
        <v>24.5</v>
      </c>
      <c r="D45" s="5">
        <f t="shared" si="8"/>
        <v>40.5</v>
      </c>
      <c r="E45" s="5">
        <f t="shared" si="9"/>
        <v>25.5</v>
      </c>
      <c r="F45" s="5">
        <f t="shared" si="10"/>
        <v>27.5</v>
      </c>
      <c r="G45" s="5">
        <f t="shared" si="11"/>
        <v>18</v>
      </c>
      <c r="H45" s="5">
        <f t="shared" si="12"/>
        <v>37</v>
      </c>
      <c r="I45" s="5">
        <f t="shared" si="13"/>
        <v>37</v>
      </c>
      <c r="J45" s="36">
        <f t="shared" si="14"/>
        <v>5</v>
      </c>
      <c r="K45" s="10"/>
      <c r="L45" s="10"/>
      <c r="M45" s="25" t="s">
        <v>105</v>
      </c>
      <c r="N45" s="26">
        <f t="shared" si="15"/>
        <v>0.75</v>
      </c>
      <c r="O45" s="5">
        <f t="shared" si="16"/>
        <v>1.25</v>
      </c>
      <c r="P45" s="5">
        <f t="shared" si="17"/>
        <v>0.75</v>
      </c>
      <c r="Q45" s="5">
        <f t="shared" si="18"/>
        <v>0.75</v>
      </c>
      <c r="R45" s="5">
        <f t="shared" si="19"/>
        <v>0.5</v>
      </c>
      <c r="S45" s="5">
        <f t="shared" si="20"/>
        <v>1</v>
      </c>
      <c r="T45" s="5">
        <f t="shared" si="21"/>
        <v>1</v>
      </c>
      <c r="U45" s="40">
        <f t="shared" si="22"/>
        <v>0</v>
      </c>
      <c r="V45" s="10"/>
      <c r="W45" s="7"/>
      <c r="X45" s="7"/>
    </row>
    <row r="46" spans="1:24" x14ac:dyDescent="0.15">
      <c r="A46" s="10"/>
      <c r="B46" s="25" t="s">
        <v>106</v>
      </c>
      <c r="C46" s="26">
        <f t="shared" si="7"/>
        <v>25.25</v>
      </c>
      <c r="D46" s="5">
        <f t="shared" si="8"/>
        <v>41.75</v>
      </c>
      <c r="E46" s="5">
        <f t="shared" si="9"/>
        <v>26.25</v>
      </c>
      <c r="F46" s="5">
        <f t="shared" si="10"/>
        <v>28.25</v>
      </c>
      <c r="G46" s="5">
        <f t="shared" si="11"/>
        <v>18.5</v>
      </c>
      <c r="H46" s="5">
        <f t="shared" si="12"/>
        <v>38</v>
      </c>
      <c r="I46" s="5">
        <f t="shared" si="13"/>
        <v>38</v>
      </c>
      <c r="J46" s="36">
        <f t="shared" si="14"/>
        <v>5</v>
      </c>
      <c r="K46" s="10"/>
      <c r="L46" s="10"/>
      <c r="M46" s="25" t="s">
        <v>106</v>
      </c>
      <c r="N46" s="26">
        <f t="shared" si="15"/>
        <v>0.75</v>
      </c>
      <c r="O46" s="5">
        <f t="shared" si="16"/>
        <v>1.25</v>
      </c>
      <c r="P46" s="5">
        <f t="shared" si="17"/>
        <v>0.75</v>
      </c>
      <c r="Q46" s="5">
        <f t="shared" si="18"/>
        <v>0.75</v>
      </c>
      <c r="R46" s="5">
        <f t="shared" si="19"/>
        <v>0.5</v>
      </c>
      <c r="S46" s="5">
        <f t="shared" si="20"/>
        <v>1</v>
      </c>
      <c r="T46" s="5">
        <f t="shared" si="21"/>
        <v>1</v>
      </c>
      <c r="U46" s="40">
        <f t="shared" si="22"/>
        <v>0</v>
      </c>
      <c r="V46" s="10"/>
      <c r="W46" s="7"/>
      <c r="X46" s="7"/>
    </row>
    <row r="47" spans="1:24" x14ac:dyDescent="0.15">
      <c r="A47" s="10"/>
      <c r="B47" s="25" t="s">
        <v>107</v>
      </c>
      <c r="C47" s="26">
        <f t="shared" si="7"/>
        <v>26</v>
      </c>
      <c r="D47" s="5">
        <f t="shared" si="8"/>
        <v>43</v>
      </c>
      <c r="E47" s="5">
        <f t="shared" si="9"/>
        <v>27</v>
      </c>
      <c r="F47" s="5">
        <f t="shared" si="10"/>
        <v>29</v>
      </c>
      <c r="G47" s="5">
        <f t="shared" si="11"/>
        <v>19</v>
      </c>
      <c r="H47" s="5">
        <f t="shared" si="12"/>
        <v>39</v>
      </c>
      <c r="I47" s="5">
        <f t="shared" si="13"/>
        <v>39</v>
      </c>
      <c r="J47" s="36">
        <f t="shared" si="14"/>
        <v>5</v>
      </c>
      <c r="K47" s="10"/>
      <c r="L47" s="10"/>
      <c r="M47" s="25" t="s">
        <v>107</v>
      </c>
      <c r="N47" s="26">
        <f t="shared" si="15"/>
        <v>0.75</v>
      </c>
      <c r="O47" s="5">
        <f t="shared" si="16"/>
        <v>1.25</v>
      </c>
      <c r="P47" s="5">
        <f t="shared" si="17"/>
        <v>0.75</v>
      </c>
      <c r="Q47" s="5">
        <f t="shared" si="18"/>
        <v>0.75</v>
      </c>
      <c r="R47" s="5">
        <f t="shared" si="19"/>
        <v>0.5</v>
      </c>
      <c r="S47" s="5">
        <f t="shared" si="20"/>
        <v>1</v>
      </c>
      <c r="T47" s="5">
        <f t="shared" si="21"/>
        <v>1</v>
      </c>
      <c r="U47" s="40">
        <f t="shared" si="22"/>
        <v>0</v>
      </c>
      <c r="V47" s="10"/>
      <c r="W47" s="7"/>
      <c r="X47" s="7"/>
    </row>
    <row r="48" spans="1:24" x14ac:dyDescent="0.15">
      <c r="A48" s="10"/>
      <c r="B48" s="25" t="s">
        <v>108</v>
      </c>
      <c r="C48" s="26">
        <f t="shared" ref="C48:C79" si="23">C47+N47</f>
        <v>26.75</v>
      </c>
      <c r="D48" s="5">
        <f t="shared" ref="D48:D79" si="24">D47+O47</f>
        <v>44.25</v>
      </c>
      <c r="E48" s="5">
        <f t="shared" ref="E48:E79" si="25">E47+P47</f>
        <v>27.75</v>
      </c>
      <c r="F48" s="5">
        <f t="shared" ref="F48:F79" si="26">F47+Q47</f>
        <v>29.75</v>
      </c>
      <c r="G48" s="5">
        <f t="shared" ref="G48:G79" si="27">G47+R47</f>
        <v>19.5</v>
      </c>
      <c r="H48" s="5">
        <f t="shared" ref="H48:H79" si="28">H47+S47</f>
        <v>40</v>
      </c>
      <c r="I48" s="5">
        <f t="shared" ref="I48:I79" si="29">I47+T47</f>
        <v>40</v>
      </c>
      <c r="J48" s="36">
        <f t="shared" ref="J48:J79" si="30">INT(J47)+MIN(J47-INT(J47)+U47,1.875)</f>
        <v>5</v>
      </c>
      <c r="K48" s="10"/>
      <c r="L48" s="10"/>
      <c r="M48" s="25" t="s">
        <v>108</v>
      </c>
      <c r="N48" s="26">
        <f t="shared" si="15"/>
        <v>0.75</v>
      </c>
      <c r="O48" s="5">
        <f t="shared" si="16"/>
        <v>1.25</v>
      </c>
      <c r="P48" s="5">
        <f t="shared" si="17"/>
        <v>0.75</v>
      </c>
      <c r="Q48" s="5">
        <f t="shared" si="18"/>
        <v>0.75</v>
      </c>
      <c r="R48" s="5">
        <f t="shared" si="19"/>
        <v>0.5</v>
      </c>
      <c r="S48" s="5">
        <f t="shared" si="20"/>
        <v>1</v>
      </c>
      <c r="T48" s="5">
        <f t="shared" si="21"/>
        <v>1</v>
      </c>
      <c r="U48" s="40">
        <f t="shared" si="22"/>
        <v>0</v>
      </c>
      <c r="V48" s="10"/>
      <c r="W48" s="7"/>
      <c r="X48" s="7"/>
    </row>
    <row r="49" spans="1:24" x14ac:dyDescent="0.15">
      <c r="A49" s="10"/>
      <c r="B49" s="25" t="s">
        <v>109</v>
      </c>
      <c r="C49" s="26">
        <f t="shared" si="23"/>
        <v>27.5</v>
      </c>
      <c r="D49" s="5">
        <f t="shared" si="24"/>
        <v>45.5</v>
      </c>
      <c r="E49" s="5">
        <f t="shared" si="25"/>
        <v>28.5</v>
      </c>
      <c r="F49" s="5">
        <f t="shared" si="26"/>
        <v>30.5</v>
      </c>
      <c r="G49" s="5">
        <f t="shared" si="27"/>
        <v>20</v>
      </c>
      <c r="H49" s="5">
        <f t="shared" si="28"/>
        <v>41</v>
      </c>
      <c r="I49" s="5">
        <f t="shared" si="29"/>
        <v>41</v>
      </c>
      <c r="J49" s="36">
        <f t="shared" si="30"/>
        <v>5</v>
      </c>
      <c r="K49" s="10"/>
      <c r="L49" s="10"/>
      <c r="M49" s="25" t="s">
        <v>109</v>
      </c>
      <c r="N49" s="26">
        <f t="shared" si="15"/>
        <v>0.75</v>
      </c>
      <c r="O49" s="5">
        <f t="shared" si="16"/>
        <v>1.25</v>
      </c>
      <c r="P49" s="5">
        <f t="shared" si="17"/>
        <v>0.75</v>
      </c>
      <c r="Q49" s="5">
        <f t="shared" si="18"/>
        <v>0.75</v>
      </c>
      <c r="R49" s="5">
        <f t="shared" si="19"/>
        <v>0.5</v>
      </c>
      <c r="S49" s="5">
        <f t="shared" si="20"/>
        <v>1</v>
      </c>
      <c r="T49" s="5">
        <f t="shared" si="21"/>
        <v>1</v>
      </c>
      <c r="U49" s="40">
        <f t="shared" si="22"/>
        <v>0</v>
      </c>
      <c r="V49" s="10"/>
      <c r="W49" s="7"/>
      <c r="X49" s="7"/>
    </row>
    <row r="50" spans="1:24" x14ac:dyDescent="0.15">
      <c r="A50" s="10"/>
      <c r="B50" s="25" t="s">
        <v>110</v>
      </c>
      <c r="C50" s="26">
        <f t="shared" si="23"/>
        <v>28.25</v>
      </c>
      <c r="D50" s="5">
        <f t="shared" si="24"/>
        <v>46.75</v>
      </c>
      <c r="E50" s="5">
        <f t="shared" si="25"/>
        <v>29.25</v>
      </c>
      <c r="F50" s="5">
        <f t="shared" si="26"/>
        <v>31.25</v>
      </c>
      <c r="G50" s="5">
        <f t="shared" si="27"/>
        <v>20.5</v>
      </c>
      <c r="H50" s="5">
        <f t="shared" si="28"/>
        <v>42</v>
      </c>
      <c r="I50" s="5">
        <f t="shared" si="29"/>
        <v>42</v>
      </c>
      <c r="J50" s="36">
        <f t="shared" si="30"/>
        <v>5</v>
      </c>
      <c r="K50" s="10"/>
      <c r="L50" s="10"/>
      <c r="M50" s="25" t="s">
        <v>110</v>
      </c>
      <c r="N50" s="26">
        <f t="shared" si="15"/>
        <v>0.75</v>
      </c>
      <c r="O50" s="5">
        <f t="shared" si="16"/>
        <v>1.25</v>
      </c>
      <c r="P50" s="5">
        <f t="shared" si="17"/>
        <v>0.75</v>
      </c>
      <c r="Q50" s="5">
        <f t="shared" si="18"/>
        <v>0.75</v>
      </c>
      <c r="R50" s="5">
        <f t="shared" si="19"/>
        <v>0.5</v>
      </c>
      <c r="S50" s="5">
        <f t="shared" si="20"/>
        <v>1</v>
      </c>
      <c r="T50" s="5">
        <f t="shared" si="21"/>
        <v>1</v>
      </c>
      <c r="U50" s="40">
        <f t="shared" si="22"/>
        <v>0</v>
      </c>
      <c r="V50" s="10"/>
      <c r="W50" s="7"/>
      <c r="X50" s="7"/>
    </row>
    <row r="51" spans="1:24" x14ac:dyDescent="0.15">
      <c r="A51" s="10"/>
      <c r="B51" s="25" t="s">
        <v>111</v>
      </c>
      <c r="C51" s="26">
        <f t="shared" si="23"/>
        <v>29</v>
      </c>
      <c r="D51" s="5">
        <f t="shared" si="24"/>
        <v>48</v>
      </c>
      <c r="E51" s="5">
        <f t="shared" si="25"/>
        <v>30</v>
      </c>
      <c r="F51" s="5">
        <f t="shared" si="26"/>
        <v>32</v>
      </c>
      <c r="G51" s="5">
        <f t="shared" si="27"/>
        <v>21</v>
      </c>
      <c r="H51" s="5">
        <f t="shared" si="28"/>
        <v>43</v>
      </c>
      <c r="I51" s="5">
        <f t="shared" si="29"/>
        <v>43</v>
      </c>
      <c r="J51" s="36">
        <f t="shared" si="30"/>
        <v>5</v>
      </c>
      <c r="K51" s="10"/>
      <c r="L51" s="10"/>
      <c r="M51" s="25" t="s">
        <v>111</v>
      </c>
      <c r="N51" s="26">
        <f t="shared" si="15"/>
        <v>0.75</v>
      </c>
      <c r="O51" s="5">
        <f t="shared" si="16"/>
        <v>1.25</v>
      </c>
      <c r="P51" s="5">
        <f t="shared" si="17"/>
        <v>0.75</v>
      </c>
      <c r="Q51" s="5">
        <f t="shared" si="18"/>
        <v>0.75</v>
      </c>
      <c r="R51" s="5">
        <f t="shared" si="19"/>
        <v>0.5</v>
      </c>
      <c r="S51" s="5">
        <f t="shared" si="20"/>
        <v>1</v>
      </c>
      <c r="T51" s="5">
        <f t="shared" si="21"/>
        <v>1</v>
      </c>
      <c r="U51" s="40">
        <f t="shared" si="22"/>
        <v>0</v>
      </c>
      <c r="V51" s="10"/>
      <c r="W51" s="7"/>
      <c r="X51" s="7"/>
    </row>
    <row r="52" spans="1:24" x14ac:dyDescent="0.15">
      <c r="A52" s="10"/>
      <c r="B52" s="25" t="s">
        <v>112</v>
      </c>
      <c r="C52" s="26">
        <f t="shared" si="23"/>
        <v>29.75</v>
      </c>
      <c r="D52" s="5">
        <f t="shared" si="24"/>
        <v>49.25</v>
      </c>
      <c r="E52" s="5">
        <f t="shared" si="25"/>
        <v>30.75</v>
      </c>
      <c r="F52" s="5">
        <f t="shared" si="26"/>
        <v>32.75</v>
      </c>
      <c r="G52" s="5">
        <f t="shared" si="27"/>
        <v>21.5</v>
      </c>
      <c r="H52" s="5">
        <f t="shared" si="28"/>
        <v>44</v>
      </c>
      <c r="I52" s="5">
        <f t="shared" si="29"/>
        <v>44</v>
      </c>
      <c r="J52" s="36">
        <f t="shared" si="30"/>
        <v>5</v>
      </c>
      <c r="K52" s="10"/>
      <c r="L52" s="10"/>
      <c r="M52" s="25" t="s">
        <v>112</v>
      </c>
      <c r="N52" s="26">
        <f t="shared" si="15"/>
        <v>0.75</v>
      </c>
      <c r="O52" s="5">
        <f t="shared" si="16"/>
        <v>1.25</v>
      </c>
      <c r="P52" s="5">
        <f t="shared" si="17"/>
        <v>0.75</v>
      </c>
      <c r="Q52" s="5">
        <f t="shared" si="18"/>
        <v>0.75</v>
      </c>
      <c r="R52" s="5">
        <f t="shared" si="19"/>
        <v>0.5</v>
      </c>
      <c r="S52" s="5">
        <f t="shared" si="20"/>
        <v>1</v>
      </c>
      <c r="T52" s="5">
        <f t="shared" si="21"/>
        <v>1</v>
      </c>
      <c r="U52" s="40">
        <f t="shared" si="22"/>
        <v>0</v>
      </c>
      <c r="V52" s="10"/>
      <c r="W52" s="7"/>
      <c r="X52" s="7"/>
    </row>
    <row r="53" spans="1:24" x14ac:dyDescent="0.15">
      <c r="A53" s="10"/>
      <c r="B53" s="25" t="s">
        <v>113</v>
      </c>
      <c r="C53" s="26">
        <f t="shared" si="23"/>
        <v>30.5</v>
      </c>
      <c r="D53" s="5">
        <f t="shared" si="24"/>
        <v>50.5</v>
      </c>
      <c r="E53" s="5">
        <f t="shared" si="25"/>
        <v>31.5</v>
      </c>
      <c r="F53" s="5">
        <f t="shared" si="26"/>
        <v>33.5</v>
      </c>
      <c r="G53" s="5">
        <f t="shared" si="27"/>
        <v>22</v>
      </c>
      <c r="H53" s="5">
        <f t="shared" si="28"/>
        <v>45</v>
      </c>
      <c r="I53" s="5">
        <f t="shared" si="29"/>
        <v>45</v>
      </c>
      <c r="J53" s="36">
        <f t="shared" si="30"/>
        <v>5</v>
      </c>
      <c r="K53" s="10"/>
      <c r="L53" s="10"/>
      <c r="M53" s="25" t="s">
        <v>113</v>
      </c>
      <c r="N53" s="26">
        <f t="shared" si="15"/>
        <v>0.75</v>
      </c>
      <c r="O53" s="5">
        <f t="shared" si="16"/>
        <v>1.25</v>
      </c>
      <c r="P53" s="5">
        <f t="shared" si="17"/>
        <v>0.75</v>
      </c>
      <c r="Q53" s="5">
        <f t="shared" si="18"/>
        <v>0.75</v>
      </c>
      <c r="R53" s="5">
        <f t="shared" si="19"/>
        <v>0.5</v>
      </c>
      <c r="S53" s="5">
        <f t="shared" si="20"/>
        <v>1</v>
      </c>
      <c r="T53" s="5">
        <f t="shared" si="21"/>
        <v>1</v>
      </c>
      <c r="U53" s="40">
        <f t="shared" si="22"/>
        <v>0</v>
      </c>
      <c r="V53" s="10"/>
      <c r="W53" s="7"/>
      <c r="X53" s="7"/>
    </row>
    <row r="54" spans="1:24" x14ac:dyDescent="0.15">
      <c r="A54" s="10"/>
      <c r="B54" s="25" t="s">
        <v>69</v>
      </c>
      <c r="C54" s="26">
        <f t="shared" si="23"/>
        <v>31.25</v>
      </c>
      <c r="D54" s="5">
        <f t="shared" si="24"/>
        <v>51.75</v>
      </c>
      <c r="E54" s="5">
        <f t="shared" si="25"/>
        <v>32.25</v>
      </c>
      <c r="F54" s="5">
        <f t="shared" si="26"/>
        <v>34.25</v>
      </c>
      <c r="G54" s="5">
        <f t="shared" si="27"/>
        <v>22.5</v>
      </c>
      <c r="H54" s="5">
        <f t="shared" si="28"/>
        <v>46</v>
      </c>
      <c r="I54" s="5">
        <f t="shared" si="29"/>
        <v>46</v>
      </c>
      <c r="J54" s="36">
        <f t="shared" si="30"/>
        <v>5</v>
      </c>
      <c r="K54" s="10"/>
      <c r="L54" s="10"/>
      <c r="M54" s="25" t="s">
        <v>69</v>
      </c>
      <c r="N54" s="26">
        <f t="shared" si="15"/>
        <v>0.75</v>
      </c>
      <c r="O54" s="5">
        <f t="shared" si="16"/>
        <v>1.25</v>
      </c>
      <c r="P54" s="5">
        <f t="shared" si="17"/>
        <v>0.75</v>
      </c>
      <c r="Q54" s="5">
        <f t="shared" si="18"/>
        <v>0.75</v>
      </c>
      <c r="R54" s="5">
        <f t="shared" si="19"/>
        <v>0.5</v>
      </c>
      <c r="S54" s="5">
        <f t="shared" si="20"/>
        <v>1</v>
      </c>
      <c r="T54" s="5">
        <f t="shared" si="21"/>
        <v>1</v>
      </c>
      <c r="U54" s="40">
        <f t="shared" si="22"/>
        <v>0</v>
      </c>
      <c r="V54" s="10"/>
      <c r="W54" s="7"/>
      <c r="X54" s="7"/>
    </row>
    <row r="55" spans="1:24" x14ac:dyDescent="0.15">
      <c r="A55" s="10"/>
      <c r="B55" s="25" t="s">
        <v>114</v>
      </c>
      <c r="C55" s="26">
        <f t="shared" si="23"/>
        <v>32</v>
      </c>
      <c r="D55" s="5">
        <f t="shared" si="24"/>
        <v>53</v>
      </c>
      <c r="E55" s="5">
        <f t="shared" si="25"/>
        <v>33</v>
      </c>
      <c r="F55" s="5">
        <f t="shared" si="26"/>
        <v>35</v>
      </c>
      <c r="G55" s="5">
        <f t="shared" si="27"/>
        <v>23</v>
      </c>
      <c r="H55" s="5">
        <f t="shared" si="28"/>
        <v>47</v>
      </c>
      <c r="I55" s="5">
        <f t="shared" si="29"/>
        <v>47</v>
      </c>
      <c r="J55" s="36">
        <f t="shared" si="30"/>
        <v>5</v>
      </c>
      <c r="K55" s="10"/>
      <c r="L55" s="10"/>
      <c r="M55" s="25" t="s">
        <v>114</v>
      </c>
      <c r="N55" s="26">
        <f t="shared" si="15"/>
        <v>0.75</v>
      </c>
      <c r="O55" s="5">
        <f t="shared" si="16"/>
        <v>1.25</v>
      </c>
      <c r="P55" s="5">
        <f t="shared" si="17"/>
        <v>0.75</v>
      </c>
      <c r="Q55" s="5">
        <f t="shared" si="18"/>
        <v>0.75</v>
      </c>
      <c r="R55" s="5">
        <f t="shared" si="19"/>
        <v>0.5</v>
      </c>
      <c r="S55" s="5">
        <f t="shared" si="20"/>
        <v>1</v>
      </c>
      <c r="T55" s="5">
        <f t="shared" si="21"/>
        <v>1</v>
      </c>
      <c r="U55" s="40">
        <f t="shared" si="22"/>
        <v>0</v>
      </c>
      <c r="V55" s="10"/>
      <c r="W55" s="7"/>
      <c r="X55" s="7"/>
    </row>
    <row r="56" spans="1:24" x14ac:dyDescent="0.15">
      <c r="A56" s="10"/>
      <c r="B56" s="25" t="s">
        <v>115</v>
      </c>
      <c r="C56" s="26">
        <f t="shared" si="23"/>
        <v>32.75</v>
      </c>
      <c r="D56" s="5">
        <f t="shared" si="24"/>
        <v>54.25</v>
      </c>
      <c r="E56" s="5">
        <f t="shared" si="25"/>
        <v>33.75</v>
      </c>
      <c r="F56" s="5">
        <f t="shared" si="26"/>
        <v>35.75</v>
      </c>
      <c r="G56" s="5">
        <f t="shared" si="27"/>
        <v>23.5</v>
      </c>
      <c r="H56" s="5">
        <f t="shared" si="28"/>
        <v>48</v>
      </c>
      <c r="I56" s="5">
        <f t="shared" si="29"/>
        <v>48</v>
      </c>
      <c r="J56" s="36">
        <f t="shared" si="30"/>
        <v>5</v>
      </c>
      <c r="K56" s="10"/>
      <c r="L56" s="10"/>
      <c r="M56" s="25" t="s">
        <v>115</v>
      </c>
      <c r="N56" s="26">
        <f t="shared" si="15"/>
        <v>0.75</v>
      </c>
      <c r="O56" s="5">
        <f t="shared" si="16"/>
        <v>1.25</v>
      </c>
      <c r="P56" s="5">
        <f t="shared" si="17"/>
        <v>0.75</v>
      </c>
      <c r="Q56" s="5">
        <f t="shared" si="18"/>
        <v>0.75</v>
      </c>
      <c r="R56" s="5">
        <f t="shared" si="19"/>
        <v>0.5</v>
      </c>
      <c r="S56" s="5">
        <f t="shared" si="20"/>
        <v>1</v>
      </c>
      <c r="T56" s="5">
        <f t="shared" si="21"/>
        <v>1</v>
      </c>
      <c r="U56" s="40">
        <f t="shared" si="22"/>
        <v>0</v>
      </c>
      <c r="V56" s="10"/>
      <c r="W56" s="7"/>
      <c r="X56" s="7"/>
    </row>
    <row r="57" spans="1:24" x14ac:dyDescent="0.15">
      <c r="A57" s="10"/>
      <c r="B57" s="25" t="s">
        <v>116</v>
      </c>
      <c r="C57" s="26">
        <f t="shared" si="23"/>
        <v>33.5</v>
      </c>
      <c r="D57" s="5">
        <f t="shared" si="24"/>
        <v>55.5</v>
      </c>
      <c r="E57" s="5">
        <f t="shared" si="25"/>
        <v>34.5</v>
      </c>
      <c r="F57" s="5">
        <f t="shared" si="26"/>
        <v>36.5</v>
      </c>
      <c r="G57" s="5">
        <f t="shared" si="27"/>
        <v>24</v>
      </c>
      <c r="H57" s="5">
        <f t="shared" si="28"/>
        <v>49</v>
      </c>
      <c r="I57" s="5">
        <f t="shared" si="29"/>
        <v>49</v>
      </c>
      <c r="J57" s="36">
        <f t="shared" si="30"/>
        <v>5</v>
      </c>
      <c r="K57" s="10"/>
      <c r="L57" s="10"/>
      <c r="M57" s="25" t="s">
        <v>116</v>
      </c>
      <c r="N57" s="26">
        <f t="shared" si="15"/>
        <v>0.75</v>
      </c>
      <c r="O57" s="5">
        <f t="shared" si="16"/>
        <v>1.25</v>
      </c>
      <c r="P57" s="5">
        <f t="shared" si="17"/>
        <v>0.75</v>
      </c>
      <c r="Q57" s="5">
        <f t="shared" si="18"/>
        <v>0.75</v>
      </c>
      <c r="R57" s="5">
        <f t="shared" si="19"/>
        <v>0.5</v>
      </c>
      <c r="S57" s="5">
        <f t="shared" si="20"/>
        <v>1</v>
      </c>
      <c r="T57" s="5">
        <f t="shared" si="21"/>
        <v>1</v>
      </c>
      <c r="U57" s="40">
        <f t="shared" si="22"/>
        <v>0</v>
      </c>
      <c r="V57" s="10"/>
      <c r="W57" s="7"/>
      <c r="X57" s="7"/>
    </row>
    <row r="58" spans="1:24" x14ac:dyDescent="0.15">
      <c r="A58" s="10"/>
      <c r="B58" s="25" t="s">
        <v>117</v>
      </c>
      <c r="C58" s="26">
        <f t="shared" si="23"/>
        <v>34.25</v>
      </c>
      <c r="D58" s="5">
        <f t="shared" si="24"/>
        <v>56.75</v>
      </c>
      <c r="E58" s="5">
        <f t="shared" si="25"/>
        <v>35.25</v>
      </c>
      <c r="F58" s="5">
        <f t="shared" si="26"/>
        <v>37.25</v>
      </c>
      <c r="G58" s="5">
        <f t="shared" si="27"/>
        <v>24.5</v>
      </c>
      <c r="H58" s="5">
        <f t="shared" si="28"/>
        <v>50</v>
      </c>
      <c r="I58" s="5">
        <f t="shared" si="29"/>
        <v>50</v>
      </c>
      <c r="J58" s="36">
        <f t="shared" si="30"/>
        <v>5</v>
      </c>
      <c r="K58" s="10"/>
      <c r="L58" s="10"/>
      <c r="M58" s="25" t="s">
        <v>117</v>
      </c>
      <c r="N58" s="26">
        <f t="shared" si="15"/>
        <v>0.75</v>
      </c>
      <c r="O58" s="5">
        <f t="shared" si="16"/>
        <v>1.25</v>
      </c>
      <c r="P58" s="5">
        <f t="shared" si="17"/>
        <v>0.75</v>
      </c>
      <c r="Q58" s="5">
        <f t="shared" si="18"/>
        <v>0.75</v>
      </c>
      <c r="R58" s="5">
        <f t="shared" si="19"/>
        <v>0.5</v>
      </c>
      <c r="S58" s="5">
        <f t="shared" si="20"/>
        <v>1</v>
      </c>
      <c r="T58" s="5">
        <f t="shared" si="21"/>
        <v>1</v>
      </c>
      <c r="U58" s="40">
        <f t="shared" si="22"/>
        <v>0</v>
      </c>
      <c r="V58" s="10"/>
      <c r="W58" s="7"/>
      <c r="X58" s="7"/>
    </row>
    <row r="59" spans="1:24" x14ac:dyDescent="0.15">
      <c r="A59" s="10"/>
      <c r="B59" s="25" t="s">
        <v>118</v>
      </c>
      <c r="C59" s="26">
        <f t="shared" si="23"/>
        <v>35</v>
      </c>
      <c r="D59" s="5">
        <f t="shared" si="24"/>
        <v>58</v>
      </c>
      <c r="E59" s="5">
        <f t="shared" si="25"/>
        <v>36</v>
      </c>
      <c r="F59" s="5">
        <f t="shared" si="26"/>
        <v>38</v>
      </c>
      <c r="G59" s="5">
        <f t="shared" si="27"/>
        <v>25</v>
      </c>
      <c r="H59" s="5">
        <f t="shared" si="28"/>
        <v>51</v>
      </c>
      <c r="I59" s="5">
        <f t="shared" si="29"/>
        <v>51</v>
      </c>
      <c r="J59" s="36">
        <f t="shared" si="30"/>
        <v>5</v>
      </c>
      <c r="K59" s="10"/>
      <c r="L59" s="10"/>
      <c r="M59" s="25" t="s">
        <v>118</v>
      </c>
      <c r="N59" s="26">
        <f t="shared" si="15"/>
        <v>0.75</v>
      </c>
      <c r="O59" s="5">
        <f t="shared" si="16"/>
        <v>1.25</v>
      </c>
      <c r="P59" s="5">
        <f t="shared" si="17"/>
        <v>0.75</v>
      </c>
      <c r="Q59" s="5">
        <f t="shared" si="18"/>
        <v>0.75</v>
      </c>
      <c r="R59" s="5">
        <f t="shared" si="19"/>
        <v>0.5</v>
      </c>
      <c r="S59" s="5">
        <f t="shared" si="20"/>
        <v>1</v>
      </c>
      <c r="T59" s="5">
        <f t="shared" si="21"/>
        <v>1</v>
      </c>
      <c r="U59" s="40">
        <f t="shared" si="22"/>
        <v>0</v>
      </c>
      <c r="V59" s="10"/>
      <c r="W59" s="7"/>
      <c r="X59" s="7"/>
    </row>
    <row r="60" spans="1:24" x14ac:dyDescent="0.15">
      <c r="A60" s="10"/>
      <c r="B60" s="25" t="s">
        <v>119</v>
      </c>
      <c r="C60" s="26">
        <f t="shared" si="23"/>
        <v>35.75</v>
      </c>
      <c r="D60" s="5">
        <f t="shared" si="24"/>
        <v>59.25</v>
      </c>
      <c r="E60" s="5">
        <f t="shared" si="25"/>
        <v>36.75</v>
      </c>
      <c r="F60" s="5">
        <f t="shared" si="26"/>
        <v>38.75</v>
      </c>
      <c r="G60" s="5">
        <f t="shared" si="27"/>
        <v>25.5</v>
      </c>
      <c r="H60" s="5">
        <f t="shared" si="28"/>
        <v>52</v>
      </c>
      <c r="I60" s="5">
        <f t="shared" si="29"/>
        <v>52</v>
      </c>
      <c r="J60" s="36">
        <f t="shared" si="30"/>
        <v>5</v>
      </c>
      <c r="K60" s="10"/>
      <c r="L60" s="10"/>
      <c r="M60" s="25" t="s">
        <v>119</v>
      </c>
      <c r="N60" s="26">
        <f t="shared" si="15"/>
        <v>0.75</v>
      </c>
      <c r="O60" s="5">
        <f t="shared" si="16"/>
        <v>1.25</v>
      </c>
      <c r="P60" s="5">
        <f t="shared" si="17"/>
        <v>0.75</v>
      </c>
      <c r="Q60" s="5">
        <f t="shared" si="18"/>
        <v>0.75</v>
      </c>
      <c r="R60" s="5">
        <f t="shared" si="19"/>
        <v>0.5</v>
      </c>
      <c r="S60" s="5">
        <f t="shared" si="20"/>
        <v>1</v>
      </c>
      <c r="T60" s="5">
        <f t="shared" si="21"/>
        <v>1</v>
      </c>
      <c r="U60" s="40">
        <f t="shared" si="22"/>
        <v>0</v>
      </c>
      <c r="V60" s="10"/>
      <c r="W60" s="7"/>
      <c r="X60" s="7"/>
    </row>
    <row r="61" spans="1:24" x14ac:dyDescent="0.15">
      <c r="A61" s="10"/>
      <c r="B61" s="25" t="s">
        <v>120</v>
      </c>
      <c r="C61" s="26">
        <f t="shared" si="23"/>
        <v>36.5</v>
      </c>
      <c r="D61" s="5">
        <f t="shared" si="24"/>
        <v>60.5</v>
      </c>
      <c r="E61" s="5">
        <f t="shared" si="25"/>
        <v>37.5</v>
      </c>
      <c r="F61" s="5">
        <f t="shared" si="26"/>
        <v>39.5</v>
      </c>
      <c r="G61" s="5">
        <f t="shared" si="27"/>
        <v>26</v>
      </c>
      <c r="H61" s="5">
        <f t="shared" si="28"/>
        <v>53</v>
      </c>
      <c r="I61" s="5">
        <f t="shared" si="29"/>
        <v>53</v>
      </c>
      <c r="J61" s="36">
        <f t="shared" si="30"/>
        <v>5</v>
      </c>
      <c r="K61" s="10"/>
      <c r="L61" s="10"/>
      <c r="M61" s="25" t="s">
        <v>120</v>
      </c>
      <c r="N61" s="26">
        <f t="shared" si="15"/>
        <v>0.75</v>
      </c>
      <c r="O61" s="5">
        <f t="shared" si="16"/>
        <v>1.25</v>
      </c>
      <c r="P61" s="5">
        <f t="shared" si="17"/>
        <v>0.75</v>
      </c>
      <c r="Q61" s="5">
        <f t="shared" si="18"/>
        <v>0.75</v>
      </c>
      <c r="R61" s="5">
        <f t="shared" si="19"/>
        <v>0.5</v>
      </c>
      <c r="S61" s="5">
        <f t="shared" si="20"/>
        <v>1</v>
      </c>
      <c r="T61" s="5">
        <f t="shared" si="21"/>
        <v>1</v>
      </c>
      <c r="U61" s="40">
        <f t="shared" si="22"/>
        <v>0</v>
      </c>
      <c r="V61" s="10"/>
      <c r="W61" s="7"/>
      <c r="X61" s="7"/>
    </row>
    <row r="62" spans="1:24" x14ac:dyDescent="0.15">
      <c r="A62" s="10"/>
      <c r="B62" s="25" t="s">
        <v>121</v>
      </c>
      <c r="C62" s="26">
        <f t="shared" si="23"/>
        <v>37.25</v>
      </c>
      <c r="D62" s="5">
        <f t="shared" si="24"/>
        <v>61.75</v>
      </c>
      <c r="E62" s="5">
        <f t="shared" si="25"/>
        <v>38.25</v>
      </c>
      <c r="F62" s="5">
        <f t="shared" si="26"/>
        <v>40.25</v>
      </c>
      <c r="G62" s="5">
        <f t="shared" si="27"/>
        <v>26.5</v>
      </c>
      <c r="H62" s="5">
        <f t="shared" si="28"/>
        <v>54</v>
      </c>
      <c r="I62" s="5">
        <f t="shared" si="29"/>
        <v>54</v>
      </c>
      <c r="J62" s="36">
        <f t="shared" si="30"/>
        <v>5</v>
      </c>
      <c r="K62" s="10"/>
      <c r="L62" s="10"/>
      <c r="M62" s="25" t="s">
        <v>121</v>
      </c>
      <c r="N62" s="26">
        <f t="shared" si="15"/>
        <v>0.75</v>
      </c>
      <c r="O62" s="5">
        <f t="shared" si="16"/>
        <v>1.25</v>
      </c>
      <c r="P62" s="5">
        <f t="shared" si="17"/>
        <v>0.75</v>
      </c>
      <c r="Q62" s="5">
        <f t="shared" si="18"/>
        <v>0.75</v>
      </c>
      <c r="R62" s="5">
        <f t="shared" si="19"/>
        <v>0.5</v>
      </c>
      <c r="S62" s="5">
        <f t="shared" si="20"/>
        <v>1</v>
      </c>
      <c r="T62" s="5">
        <f t="shared" si="21"/>
        <v>1</v>
      </c>
      <c r="U62" s="40">
        <f t="shared" si="22"/>
        <v>0</v>
      </c>
      <c r="V62" s="10"/>
      <c r="W62" s="7"/>
      <c r="X62" s="7"/>
    </row>
    <row r="63" spans="1:24" x14ac:dyDescent="0.15">
      <c r="A63" s="10"/>
      <c r="B63" s="25" t="s">
        <v>122</v>
      </c>
      <c r="C63" s="26">
        <f t="shared" si="23"/>
        <v>38</v>
      </c>
      <c r="D63" s="5">
        <f t="shared" si="24"/>
        <v>63</v>
      </c>
      <c r="E63" s="5">
        <f t="shared" si="25"/>
        <v>39</v>
      </c>
      <c r="F63" s="5">
        <f t="shared" si="26"/>
        <v>41</v>
      </c>
      <c r="G63" s="5">
        <f t="shared" si="27"/>
        <v>27</v>
      </c>
      <c r="H63" s="5">
        <f t="shared" si="28"/>
        <v>55</v>
      </c>
      <c r="I63" s="5">
        <f t="shared" si="29"/>
        <v>55</v>
      </c>
      <c r="J63" s="36">
        <f t="shared" si="30"/>
        <v>5</v>
      </c>
      <c r="K63" s="10"/>
      <c r="L63" s="10"/>
      <c r="M63" s="25" t="s">
        <v>122</v>
      </c>
      <c r="N63" s="26">
        <f t="shared" si="15"/>
        <v>0.75</v>
      </c>
      <c r="O63" s="5">
        <f t="shared" si="16"/>
        <v>1.25</v>
      </c>
      <c r="P63" s="5">
        <f t="shared" si="17"/>
        <v>0.75</v>
      </c>
      <c r="Q63" s="5">
        <f t="shared" si="18"/>
        <v>0.75</v>
      </c>
      <c r="R63" s="5">
        <f t="shared" si="19"/>
        <v>0.5</v>
      </c>
      <c r="S63" s="5">
        <f t="shared" si="20"/>
        <v>1</v>
      </c>
      <c r="T63" s="5">
        <f t="shared" si="21"/>
        <v>1</v>
      </c>
      <c r="U63" s="40">
        <f t="shared" si="22"/>
        <v>0</v>
      </c>
      <c r="V63" s="10"/>
      <c r="W63" s="7"/>
      <c r="X63" s="7"/>
    </row>
    <row r="64" spans="1:24" x14ac:dyDescent="0.15">
      <c r="A64" s="10"/>
      <c r="B64" s="25" t="s">
        <v>123</v>
      </c>
      <c r="C64" s="26">
        <f t="shared" si="23"/>
        <v>38.75</v>
      </c>
      <c r="D64" s="5">
        <f t="shared" si="24"/>
        <v>64.25</v>
      </c>
      <c r="E64" s="5">
        <f t="shared" si="25"/>
        <v>39.75</v>
      </c>
      <c r="F64" s="5">
        <f t="shared" si="26"/>
        <v>41.75</v>
      </c>
      <c r="G64" s="5">
        <f t="shared" si="27"/>
        <v>27.5</v>
      </c>
      <c r="H64" s="5">
        <f t="shared" si="28"/>
        <v>56</v>
      </c>
      <c r="I64" s="5">
        <f t="shared" si="29"/>
        <v>56</v>
      </c>
      <c r="J64" s="36">
        <f t="shared" si="30"/>
        <v>5</v>
      </c>
      <c r="K64" s="10"/>
      <c r="L64" s="10"/>
      <c r="M64" s="25" t="s">
        <v>123</v>
      </c>
      <c r="N64" s="26">
        <f t="shared" si="15"/>
        <v>0.75</v>
      </c>
      <c r="O64" s="5">
        <f t="shared" si="16"/>
        <v>1.25</v>
      </c>
      <c r="P64" s="5">
        <f t="shared" si="17"/>
        <v>0.75</v>
      </c>
      <c r="Q64" s="5">
        <f t="shared" si="18"/>
        <v>0.75</v>
      </c>
      <c r="R64" s="5">
        <f t="shared" si="19"/>
        <v>0.5</v>
      </c>
      <c r="S64" s="5">
        <f t="shared" si="20"/>
        <v>1</v>
      </c>
      <c r="T64" s="5">
        <f t="shared" si="21"/>
        <v>1</v>
      </c>
      <c r="U64" s="40">
        <f t="shared" si="22"/>
        <v>0</v>
      </c>
      <c r="V64" s="10"/>
      <c r="W64" s="7"/>
      <c r="X64" s="7"/>
    </row>
    <row r="65" spans="1:24" x14ac:dyDescent="0.15">
      <c r="A65" s="10"/>
      <c r="B65" s="25" t="s">
        <v>124</v>
      </c>
      <c r="C65" s="26">
        <f t="shared" si="23"/>
        <v>39.5</v>
      </c>
      <c r="D65" s="5">
        <f t="shared" si="24"/>
        <v>65.5</v>
      </c>
      <c r="E65" s="5">
        <f t="shared" si="25"/>
        <v>40.5</v>
      </c>
      <c r="F65" s="5">
        <f t="shared" si="26"/>
        <v>42.5</v>
      </c>
      <c r="G65" s="5">
        <f t="shared" si="27"/>
        <v>28</v>
      </c>
      <c r="H65" s="5">
        <f t="shared" si="28"/>
        <v>57</v>
      </c>
      <c r="I65" s="5">
        <f t="shared" si="29"/>
        <v>57</v>
      </c>
      <c r="J65" s="36">
        <f t="shared" si="30"/>
        <v>5</v>
      </c>
      <c r="K65" s="10"/>
      <c r="L65" s="10"/>
      <c r="M65" s="25" t="s">
        <v>124</v>
      </c>
      <c r="N65" s="26">
        <f t="shared" si="15"/>
        <v>0.75</v>
      </c>
      <c r="O65" s="5">
        <f t="shared" si="16"/>
        <v>1.25</v>
      </c>
      <c r="P65" s="5">
        <f t="shared" si="17"/>
        <v>0.75</v>
      </c>
      <c r="Q65" s="5">
        <f t="shared" si="18"/>
        <v>0.75</v>
      </c>
      <c r="R65" s="5">
        <f t="shared" si="19"/>
        <v>0.5</v>
      </c>
      <c r="S65" s="5">
        <f t="shared" si="20"/>
        <v>1</v>
      </c>
      <c r="T65" s="5">
        <f t="shared" si="21"/>
        <v>1</v>
      </c>
      <c r="U65" s="40">
        <f t="shared" si="22"/>
        <v>0</v>
      </c>
      <c r="V65" s="10"/>
      <c r="W65" s="7"/>
      <c r="X65" s="7"/>
    </row>
    <row r="66" spans="1:24" x14ac:dyDescent="0.15">
      <c r="A66" s="10"/>
      <c r="B66" s="25" t="s">
        <v>125</v>
      </c>
      <c r="C66" s="26">
        <f t="shared" si="23"/>
        <v>40.25</v>
      </c>
      <c r="D66" s="5">
        <f t="shared" si="24"/>
        <v>66.75</v>
      </c>
      <c r="E66" s="5">
        <f t="shared" si="25"/>
        <v>41.25</v>
      </c>
      <c r="F66" s="5">
        <f t="shared" si="26"/>
        <v>43.25</v>
      </c>
      <c r="G66" s="5">
        <f t="shared" si="27"/>
        <v>28.5</v>
      </c>
      <c r="H66" s="5">
        <f t="shared" si="28"/>
        <v>58</v>
      </c>
      <c r="I66" s="5">
        <f t="shared" si="29"/>
        <v>58</v>
      </c>
      <c r="J66" s="36">
        <f t="shared" si="30"/>
        <v>5</v>
      </c>
      <c r="K66" s="10"/>
      <c r="L66" s="10"/>
      <c r="M66" s="25" t="s">
        <v>125</v>
      </c>
      <c r="N66" s="26">
        <f t="shared" si="15"/>
        <v>0.75</v>
      </c>
      <c r="O66" s="5">
        <f t="shared" si="16"/>
        <v>1.25</v>
      </c>
      <c r="P66" s="5">
        <f t="shared" si="17"/>
        <v>0.75</v>
      </c>
      <c r="Q66" s="5">
        <f t="shared" si="18"/>
        <v>0.75</v>
      </c>
      <c r="R66" s="5">
        <f t="shared" si="19"/>
        <v>0.5</v>
      </c>
      <c r="S66" s="5">
        <f t="shared" si="20"/>
        <v>1</v>
      </c>
      <c r="T66" s="5">
        <f t="shared" si="21"/>
        <v>1</v>
      </c>
      <c r="U66" s="40">
        <f t="shared" si="22"/>
        <v>0</v>
      </c>
      <c r="V66" s="10"/>
      <c r="W66" s="7"/>
      <c r="X66" s="7"/>
    </row>
    <row r="67" spans="1:24" x14ac:dyDescent="0.15">
      <c r="A67" s="10"/>
      <c r="B67" s="25" t="s">
        <v>126</v>
      </c>
      <c r="C67" s="26">
        <f t="shared" si="23"/>
        <v>41</v>
      </c>
      <c r="D67" s="5">
        <f t="shared" si="24"/>
        <v>68</v>
      </c>
      <c r="E67" s="5">
        <f t="shared" si="25"/>
        <v>42</v>
      </c>
      <c r="F67" s="5">
        <f t="shared" si="26"/>
        <v>44</v>
      </c>
      <c r="G67" s="5">
        <f t="shared" si="27"/>
        <v>29</v>
      </c>
      <c r="H67" s="5">
        <f t="shared" si="28"/>
        <v>59</v>
      </c>
      <c r="I67" s="5">
        <f t="shared" si="29"/>
        <v>59</v>
      </c>
      <c r="J67" s="36">
        <f t="shared" si="30"/>
        <v>5</v>
      </c>
      <c r="K67" s="10"/>
      <c r="L67" s="10"/>
      <c r="M67" s="25" t="s">
        <v>126</v>
      </c>
      <c r="N67" s="26">
        <f t="shared" si="15"/>
        <v>0.75</v>
      </c>
      <c r="O67" s="5">
        <f t="shared" si="16"/>
        <v>1.25</v>
      </c>
      <c r="P67" s="5">
        <f t="shared" si="17"/>
        <v>0.75</v>
      </c>
      <c r="Q67" s="5">
        <f t="shared" si="18"/>
        <v>0.75</v>
      </c>
      <c r="R67" s="5">
        <f t="shared" si="19"/>
        <v>0.5</v>
      </c>
      <c r="S67" s="5">
        <f t="shared" si="20"/>
        <v>1</v>
      </c>
      <c r="T67" s="5">
        <f t="shared" si="21"/>
        <v>1</v>
      </c>
      <c r="U67" s="40">
        <f t="shared" si="22"/>
        <v>0</v>
      </c>
      <c r="V67" s="10"/>
      <c r="W67" s="7"/>
      <c r="X67" s="7"/>
    </row>
    <row r="68" spans="1:24" x14ac:dyDescent="0.15">
      <c r="A68" s="10"/>
      <c r="B68" s="25" t="s">
        <v>127</v>
      </c>
      <c r="C68" s="26">
        <f t="shared" si="23"/>
        <v>41.75</v>
      </c>
      <c r="D68" s="5">
        <f t="shared" si="24"/>
        <v>69.25</v>
      </c>
      <c r="E68" s="5">
        <f t="shared" si="25"/>
        <v>42.75</v>
      </c>
      <c r="F68" s="5">
        <f t="shared" si="26"/>
        <v>44.75</v>
      </c>
      <c r="G68" s="5">
        <f t="shared" si="27"/>
        <v>29.5</v>
      </c>
      <c r="H68" s="5">
        <f t="shared" si="28"/>
        <v>60</v>
      </c>
      <c r="I68" s="5">
        <f t="shared" si="29"/>
        <v>60</v>
      </c>
      <c r="J68" s="36">
        <f t="shared" si="30"/>
        <v>5</v>
      </c>
      <c r="K68" s="10"/>
      <c r="L68" s="10"/>
      <c r="M68" s="25" t="s">
        <v>127</v>
      </c>
      <c r="N68" s="26">
        <f t="shared" si="15"/>
        <v>0.75</v>
      </c>
      <c r="O68" s="5">
        <f t="shared" si="16"/>
        <v>1.25</v>
      </c>
      <c r="P68" s="5">
        <f t="shared" si="17"/>
        <v>0.75</v>
      </c>
      <c r="Q68" s="5">
        <f t="shared" si="18"/>
        <v>0.75</v>
      </c>
      <c r="R68" s="5">
        <f t="shared" si="19"/>
        <v>0.5</v>
      </c>
      <c r="S68" s="5">
        <f t="shared" si="20"/>
        <v>1</v>
      </c>
      <c r="T68" s="5">
        <f t="shared" si="21"/>
        <v>1</v>
      </c>
      <c r="U68" s="40">
        <f t="shared" si="22"/>
        <v>0</v>
      </c>
      <c r="V68" s="10"/>
      <c r="W68" s="7"/>
      <c r="X68" s="7"/>
    </row>
    <row r="69" spans="1:24" x14ac:dyDescent="0.15">
      <c r="A69" s="10"/>
      <c r="B69" s="25" t="s">
        <v>128</v>
      </c>
      <c r="C69" s="26">
        <f t="shared" si="23"/>
        <v>42.5</v>
      </c>
      <c r="D69" s="5">
        <f t="shared" si="24"/>
        <v>70.5</v>
      </c>
      <c r="E69" s="5">
        <f t="shared" si="25"/>
        <v>43.5</v>
      </c>
      <c r="F69" s="5">
        <f t="shared" si="26"/>
        <v>45.5</v>
      </c>
      <c r="G69" s="5">
        <f t="shared" si="27"/>
        <v>30</v>
      </c>
      <c r="H69" s="5">
        <f t="shared" si="28"/>
        <v>61</v>
      </c>
      <c r="I69" s="5">
        <f t="shared" si="29"/>
        <v>61</v>
      </c>
      <c r="J69" s="36">
        <f t="shared" si="30"/>
        <v>5</v>
      </c>
      <c r="K69" s="10"/>
      <c r="L69" s="10"/>
      <c r="M69" s="25" t="s">
        <v>128</v>
      </c>
      <c r="N69" s="26">
        <f t="shared" si="15"/>
        <v>0.75</v>
      </c>
      <c r="O69" s="5">
        <f t="shared" si="16"/>
        <v>1.25</v>
      </c>
      <c r="P69" s="5">
        <f t="shared" si="17"/>
        <v>0.75</v>
      </c>
      <c r="Q69" s="5">
        <f t="shared" si="18"/>
        <v>0.75</v>
      </c>
      <c r="R69" s="5">
        <f t="shared" si="19"/>
        <v>0.5</v>
      </c>
      <c r="S69" s="5">
        <f t="shared" si="20"/>
        <v>1</v>
      </c>
      <c r="T69" s="5">
        <f t="shared" si="21"/>
        <v>1</v>
      </c>
      <c r="U69" s="40">
        <f t="shared" si="22"/>
        <v>0</v>
      </c>
      <c r="V69" s="10"/>
      <c r="W69" s="7"/>
      <c r="X69" s="7"/>
    </row>
    <row r="70" spans="1:24" x14ac:dyDescent="0.15">
      <c r="A70" s="10"/>
      <c r="B70" s="25" t="s">
        <v>129</v>
      </c>
      <c r="C70" s="26">
        <f t="shared" si="23"/>
        <v>43.25</v>
      </c>
      <c r="D70" s="5">
        <f t="shared" si="24"/>
        <v>71.75</v>
      </c>
      <c r="E70" s="5">
        <f t="shared" si="25"/>
        <v>44.25</v>
      </c>
      <c r="F70" s="5">
        <f t="shared" si="26"/>
        <v>46.25</v>
      </c>
      <c r="G70" s="5">
        <f t="shared" si="27"/>
        <v>30.5</v>
      </c>
      <c r="H70" s="5">
        <f t="shared" si="28"/>
        <v>62</v>
      </c>
      <c r="I70" s="5">
        <f t="shared" si="29"/>
        <v>62</v>
      </c>
      <c r="J70" s="36">
        <f t="shared" si="30"/>
        <v>5</v>
      </c>
      <c r="K70" s="10"/>
      <c r="L70" s="10"/>
      <c r="M70" s="25" t="s">
        <v>129</v>
      </c>
      <c r="N70" s="26">
        <f t="shared" si="15"/>
        <v>0.75</v>
      </c>
      <c r="O70" s="5">
        <f t="shared" si="16"/>
        <v>1.25</v>
      </c>
      <c r="P70" s="5">
        <f t="shared" si="17"/>
        <v>0.75</v>
      </c>
      <c r="Q70" s="5">
        <f t="shared" si="18"/>
        <v>0.75</v>
      </c>
      <c r="R70" s="5">
        <f t="shared" si="19"/>
        <v>0.5</v>
      </c>
      <c r="S70" s="5">
        <f t="shared" si="20"/>
        <v>1</v>
      </c>
      <c r="T70" s="5">
        <f t="shared" si="21"/>
        <v>1</v>
      </c>
      <c r="U70" s="40">
        <f t="shared" si="22"/>
        <v>0</v>
      </c>
      <c r="V70" s="10"/>
      <c r="W70" s="7"/>
      <c r="X70" s="7"/>
    </row>
    <row r="71" spans="1:24" x14ac:dyDescent="0.15">
      <c r="A71" s="10"/>
      <c r="B71" s="25" t="s">
        <v>130</v>
      </c>
      <c r="C71" s="26">
        <f t="shared" si="23"/>
        <v>44</v>
      </c>
      <c r="D71" s="5">
        <f t="shared" si="24"/>
        <v>73</v>
      </c>
      <c r="E71" s="5">
        <f t="shared" si="25"/>
        <v>45</v>
      </c>
      <c r="F71" s="5">
        <f t="shared" si="26"/>
        <v>47</v>
      </c>
      <c r="G71" s="5">
        <f t="shared" si="27"/>
        <v>31</v>
      </c>
      <c r="H71" s="5">
        <f t="shared" si="28"/>
        <v>63</v>
      </c>
      <c r="I71" s="5">
        <f t="shared" si="29"/>
        <v>63</v>
      </c>
      <c r="J71" s="36">
        <f t="shared" si="30"/>
        <v>5</v>
      </c>
      <c r="K71" s="10"/>
      <c r="L71" s="10"/>
      <c r="M71" s="25" t="s">
        <v>130</v>
      </c>
      <c r="N71" s="26">
        <f t="shared" si="15"/>
        <v>0.75</v>
      </c>
      <c r="O71" s="5">
        <f t="shared" si="16"/>
        <v>1.25</v>
      </c>
      <c r="P71" s="5">
        <f t="shared" si="17"/>
        <v>0.75</v>
      </c>
      <c r="Q71" s="5">
        <f t="shared" si="18"/>
        <v>0.75</v>
      </c>
      <c r="R71" s="5">
        <f t="shared" si="19"/>
        <v>0.5</v>
      </c>
      <c r="S71" s="5">
        <f t="shared" si="20"/>
        <v>1</v>
      </c>
      <c r="T71" s="5">
        <f t="shared" si="21"/>
        <v>1</v>
      </c>
      <c r="U71" s="40">
        <f t="shared" si="22"/>
        <v>0</v>
      </c>
      <c r="V71" s="10"/>
      <c r="W71" s="7"/>
      <c r="X71" s="7"/>
    </row>
    <row r="72" spans="1:24" x14ac:dyDescent="0.15">
      <c r="A72" s="10"/>
      <c r="B72" s="25" t="s">
        <v>131</v>
      </c>
      <c r="C72" s="26">
        <f t="shared" si="23"/>
        <v>44.75</v>
      </c>
      <c r="D72" s="5">
        <f t="shared" si="24"/>
        <v>74.25</v>
      </c>
      <c r="E72" s="5">
        <f t="shared" si="25"/>
        <v>45.75</v>
      </c>
      <c r="F72" s="5">
        <f t="shared" si="26"/>
        <v>47.75</v>
      </c>
      <c r="G72" s="5">
        <f t="shared" si="27"/>
        <v>31.5</v>
      </c>
      <c r="H72" s="5">
        <f t="shared" si="28"/>
        <v>64</v>
      </c>
      <c r="I72" s="5">
        <f t="shared" si="29"/>
        <v>64</v>
      </c>
      <c r="J72" s="36">
        <f t="shared" si="30"/>
        <v>5</v>
      </c>
      <c r="K72" s="10"/>
      <c r="L72" s="10"/>
      <c r="M72" s="25" t="s">
        <v>131</v>
      </c>
      <c r="N72" s="26">
        <f t="shared" si="15"/>
        <v>0.75</v>
      </c>
      <c r="O72" s="5">
        <f t="shared" si="16"/>
        <v>1.25</v>
      </c>
      <c r="P72" s="5">
        <f t="shared" si="17"/>
        <v>0.75</v>
      </c>
      <c r="Q72" s="5">
        <f t="shared" si="18"/>
        <v>0.75</v>
      </c>
      <c r="R72" s="5">
        <f t="shared" si="19"/>
        <v>0.5</v>
      </c>
      <c r="S72" s="5">
        <f t="shared" si="20"/>
        <v>1</v>
      </c>
      <c r="T72" s="5">
        <f t="shared" si="21"/>
        <v>1</v>
      </c>
      <c r="U72" s="40">
        <f t="shared" si="22"/>
        <v>0</v>
      </c>
      <c r="V72" s="10"/>
      <c r="W72" s="7"/>
      <c r="X72" s="7"/>
    </row>
    <row r="73" spans="1:24" x14ac:dyDescent="0.15">
      <c r="A73" s="10"/>
      <c r="B73" s="25" t="s">
        <v>132</v>
      </c>
      <c r="C73" s="26">
        <f t="shared" si="23"/>
        <v>45.5</v>
      </c>
      <c r="D73" s="5">
        <f t="shared" si="24"/>
        <v>75.5</v>
      </c>
      <c r="E73" s="5">
        <f t="shared" si="25"/>
        <v>46.5</v>
      </c>
      <c r="F73" s="5">
        <f t="shared" si="26"/>
        <v>48.5</v>
      </c>
      <c r="G73" s="5">
        <f t="shared" si="27"/>
        <v>32</v>
      </c>
      <c r="H73" s="5">
        <f t="shared" si="28"/>
        <v>65</v>
      </c>
      <c r="I73" s="5">
        <f t="shared" si="29"/>
        <v>65</v>
      </c>
      <c r="J73" s="36">
        <f t="shared" si="30"/>
        <v>5</v>
      </c>
      <c r="K73" s="10"/>
      <c r="L73" s="10"/>
      <c r="M73" s="25" t="s">
        <v>132</v>
      </c>
      <c r="N73" s="26">
        <f t="shared" si="15"/>
        <v>0.75</v>
      </c>
      <c r="O73" s="5">
        <f t="shared" si="16"/>
        <v>1.25</v>
      </c>
      <c r="P73" s="5">
        <f t="shared" si="17"/>
        <v>0.75</v>
      </c>
      <c r="Q73" s="5">
        <f t="shared" si="18"/>
        <v>0.75</v>
      </c>
      <c r="R73" s="5">
        <f t="shared" si="19"/>
        <v>0.5</v>
      </c>
      <c r="S73" s="5">
        <f t="shared" si="20"/>
        <v>1</v>
      </c>
      <c r="T73" s="5">
        <f t="shared" si="21"/>
        <v>1</v>
      </c>
      <c r="U73" s="40">
        <f t="shared" si="22"/>
        <v>0</v>
      </c>
      <c r="V73" s="10"/>
    </row>
    <row r="74" spans="1:24" x14ac:dyDescent="0.15">
      <c r="A74" s="10"/>
      <c r="B74" s="25" t="s">
        <v>71</v>
      </c>
      <c r="C74" s="26">
        <f t="shared" si="23"/>
        <v>46.25</v>
      </c>
      <c r="D74" s="5">
        <f t="shared" si="24"/>
        <v>76.75</v>
      </c>
      <c r="E74" s="5">
        <f t="shared" si="25"/>
        <v>47.25</v>
      </c>
      <c r="F74" s="5">
        <f t="shared" si="26"/>
        <v>49.25</v>
      </c>
      <c r="G74" s="5">
        <f t="shared" si="27"/>
        <v>32.5</v>
      </c>
      <c r="H74" s="5">
        <f t="shared" si="28"/>
        <v>66</v>
      </c>
      <c r="I74" s="5">
        <f t="shared" si="29"/>
        <v>66</v>
      </c>
      <c r="J74" s="36">
        <f t="shared" si="30"/>
        <v>5</v>
      </c>
      <c r="K74" s="10"/>
      <c r="L74" s="10"/>
      <c r="M74" s="25" t="s">
        <v>71</v>
      </c>
      <c r="N74" s="26">
        <f t="shared" si="15"/>
        <v>0.75</v>
      </c>
      <c r="O74" s="5">
        <f t="shared" si="16"/>
        <v>1.25</v>
      </c>
      <c r="P74" s="5">
        <f t="shared" si="17"/>
        <v>0.75</v>
      </c>
      <c r="Q74" s="5">
        <f t="shared" si="18"/>
        <v>0.75</v>
      </c>
      <c r="R74" s="5">
        <f t="shared" si="19"/>
        <v>0.5</v>
      </c>
      <c r="S74" s="5">
        <f t="shared" si="20"/>
        <v>1</v>
      </c>
      <c r="T74" s="5">
        <f t="shared" si="21"/>
        <v>1</v>
      </c>
      <c r="U74" s="40">
        <f t="shared" si="22"/>
        <v>0</v>
      </c>
      <c r="V74" s="10"/>
    </row>
    <row r="75" spans="1:24" x14ac:dyDescent="0.15">
      <c r="A75" s="10"/>
      <c r="B75" s="25" t="s">
        <v>133</v>
      </c>
      <c r="C75" s="26">
        <f t="shared" si="23"/>
        <v>47</v>
      </c>
      <c r="D75" s="5">
        <f t="shared" si="24"/>
        <v>78</v>
      </c>
      <c r="E75" s="5">
        <f t="shared" si="25"/>
        <v>48</v>
      </c>
      <c r="F75" s="5">
        <f t="shared" si="26"/>
        <v>50</v>
      </c>
      <c r="G75" s="5">
        <f t="shared" si="27"/>
        <v>33</v>
      </c>
      <c r="H75" s="5">
        <f t="shared" si="28"/>
        <v>67</v>
      </c>
      <c r="I75" s="5">
        <f t="shared" si="29"/>
        <v>67</v>
      </c>
      <c r="J75" s="36">
        <f t="shared" si="30"/>
        <v>5</v>
      </c>
      <c r="K75" s="10"/>
      <c r="L75" s="10"/>
      <c r="M75" s="25" t="s">
        <v>133</v>
      </c>
      <c r="N75" s="26">
        <f t="shared" si="15"/>
        <v>0.75</v>
      </c>
      <c r="O75" s="5">
        <f t="shared" si="16"/>
        <v>1.25</v>
      </c>
      <c r="P75" s="5">
        <f t="shared" si="17"/>
        <v>0.75</v>
      </c>
      <c r="Q75" s="5">
        <f t="shared" si="18"/>
        <v>0.75</v>
      </c>
      <c r="R75" s="5">
        <f t="shared" si="19"/>
        <v>0.5</v>
      </c>
      <c r="S75" s="5">
        <f t="shared" si="20"/>
        <v>1</v>
      </c>
      <c r="T75" s="5">
        <f t="shared" si="21"/>
        <v>1</v>
      </c>
      <c r="U75" s="40">
        <f t="shared" si="22"/>
        <v>0</v>
      </c>
      <c r="V75" s="10"/>
    </row>
    <row r="76" spans="1:24" x14ac:dyDescent="0.15">
      <c r="A76" s="10"/>
      <c r="B76" s="25" t="s">
        <v>134</v>
      </c>
      <c r="C76" s="26">
        <f t="shared" si="23"/>
        <v>47.75</v>
      </c>
      <c r="D76" s="5">
        <f t="shared" si="24"/>
        <v>79.25</v>
      </c>
      <c r="E76" s="5">
        <f t="shared" si="25"/>
        <v>48.75</v>
      </c>
      <c r="F76" s="5">
        <f t="shared" si="26"/>
        <v>50.75</v>
      </c>
      <c r="G76" s="5">
        <f t="shared" si="27"/>
        <v>33.5</v>
      </c>
      <c r="H76" s="5">
        <f t="shared" si="28"/>
        <v>68</v>
      </c>
      <c r="I76" s="5">
        <f t="shared" si="29"/>
        <v>68</v>
      </c>
      <c r="J76" s="36">
        <f t="shared" si="30"/>
        <v>5</v>
      </c>
      <c r="K76" s="10"/>
      <c r="L76" s="10"/>
      <c r="M76" s="25" t="s">
        <v>134</v>
      </c>
      <c r="N76" s="26">
        <f t="shared" si="15"/>
        <v>0.75</v>
      </c>
      <c r="O76" s="5">
        <f t="shared" si="16"/>
        <v>1.25</v>
      </c>
      <c r="P76" s="5">
        <f t="shared" si="17"/>
        <v>0.75</v>
      </c>
      <c r="Q76" s="5">
        <f t="shared" si="18"/>
        <v>0.75</v>
      </c>
      <c r="R76" s="5">
        <f t="shared" si="19"/>
        <v>0.5</v>
      </c>
      <c r="S76" s="5">
        <f t="shared" si="20"/>
        <v>1</v>
      </c>
      <c r="T76" s="5">
        <f t="shared" si="21"/>
        <v>1</v>
      </c>
      <c r="U76" s="40">
        <f t="shared" si="22"/>
        <v>0</v>
      </c>
      <c r="V76" s="10"/>
    </row>
    <row r="77" spans="1:24" x14ac:dyDescent="0.15">
      <c r="A77" s="10"/>
      <c r="B77" s="25" t="s">
        <v>135</v>
      </c>
      <c r="C77" s="26">
        <f t="shared" si="23"/>
        <v>48.5</v>
      </c>
      <c r="D77" s="5">
        <f t="shared" si="24"/>
        <v>80.5</v>
      </c>
      <c r="E77" s="5">
        <f t="shared" si="25"/>
        <v>49.5</v>
      </c>
      <c r="F77" s="5">
        <f t="shared" si="26"/>
        <v>51.5</v>
      </c>
      <c r="G77" s="5">
        <f t="shared" si="27"/>
        <v>34</v>
      </c>
      <c r="H77" s="5">
        <f t="shared" si="28"/>
        <v>69</v>
      </c>
      <c r="I77" s="5">
        <f t="shared" si="29"/>
        <v>69</v>
      </c>
      <c r="J77" s="36">
        <f t="shared" si="30"/>
        <v>5</v>
      </c>
      <c r="K77" s="10"/>
      <c r="L77" s="10"/>
      <c r="M77" s="25" t="s">
        <v>135</v>
      </c>
      <c r="N77" s="26">
        <f t="shared" si="15"/>
        <v>0.75</v>
      </c>
      <c r="O77" s="5">
        <f t="shared" si="16"/>
        <v>1.25</v>
      </c>
      <c r="P77" s="5">
        <f t="shared" si="17"/>
        <v>0.75</v>
      </c>
      <c r="Q77" s="5">
        <f t="shared" si="18"/>
        <v>0.75</v>
      </c>
      <c r="R77" s="5">
        <f t="shared" si="19"/>
        <v>0.5</v>
      </c>
      <c r="S77" s="5">
        <f t="shared" si="20"/>
        <v>1</v>
      </c>
      <c r="T77" s="5">
        <f t="shared" si="21"/>
        <v>1</v>
      </c>
      <c r="U77" s="40">
        <f t="shared" si="22"/>
        <v>0</v>
      </c>
      <c r="V77" s="10"/>
    </row>
    <row r="78" spans="1:24" x14ac:dyDescent="0.15">
      <c r="A78" s="10"/>
      <c r="B78" s="25" t="s">
        <v>136</v>
      </c>
      <c r="C78" s="26">
        <f t="shared" si="23"/>
        <v>49.25</v>
      </c>
      <c r="D78" s="5">
        <f t="shared" si="24"/>
        <v>81.75</v>
      </c>
      <c r="E78" s="5">
        <f t="shared" si="25"/>
        <v>50.25</v>
      </c>
      <c r="F78" s="5">
        <f t="shared" si="26"/>
        <v>52.25</v>
      </c>
      <c r="G78" s="5">
        <f t="shared" si="27"/>
        <v>34.5</v>
      </c>
      <c r="H78" s="5">
        <f t="shared" si="28"/>
        <v>70</v>
      </c>
      <c r="I78" s="5">
        <f t="shared" si="29"/>
        <v>70</v>
      </c>
      <c r="J78" s="36">
        <f t="shared" si="30"/>
        <v>5</v>
      </c>
      <c r="K78" s="10"/>
      <c r="L78" s="10"/>
      <c r="M78" s="25" t="s">
        <v>136</v>
      </c>
      <c r="N78" s="26">
        <f t="shared" si="15"/>
        <v>0.75</v>
      </c>
      <c r="O78" s="5">
        <f t="shared" si="16"/>
        <v>1.25</v>
      </c>
      <c r="P78" s="5">
        <f t="shared" si="17"/>
        <v>0.75</v>
      </c>
      <c r="Q78" s="5">
        <f t="shared" si="18"/>
        <v>0.75</v>
      </c>
      <c r="R78" s="5">
        <f t="shared" si="19"/>
        <v>0.5</v>
      </c>
      <c r="S78" s="5">
        <f t="shared" si="20"/>
        <v>1</v>
      </c>
      <c r="T78" s="5">
        <f t="shared" si="21"/>
        <v>1</v>
      </c>
      <c r="U78" s="40">
        <f t="shared" si="22"/>
        <v>0</v>
      </c>
      <c r="V78" s="10"/>
    </row>
    <row r="79" spans="1:24" x14ac:dyDescent="0.15">
      <c r="A79" s="10"/>
      <c r="B79" s="25" t="s">
        <v>137</v>
      </c>
      <c r="C79" s="26">
        <f t="shared" si="23"/>
        <v>50</v>
      </c>
      <c r="D79" s="5">
        <f t="shared" si="24"/>
        <v>83</v>
      </c>
      <c r="E79" s="5">
        <f t="shared" si="25"/>
        <v>51</v>
      </c>
      <c r="F79" s="5">
        <f t="shared" si="26"/>
        <v>53</v>
      </c>
      <c r="G79" s="5">
        <f t="shared" si="27"/>
        <v>35</v>
      </c>
      <c r="H79" s="5">
        <f t="shared" si="28"/>
        <v>71</v>
      </c>
      <c r="I79" s="5">
        <f t="shared" si="29"/>
        <v>71</v>
      </c>
      <c r="J79" s="36">
        <f t="shared" si="30"/>
        <v>5</v>
      </c>
      <c r="K79" s="10"/>
      <c r="L79" s="10"/>
      <c r="M79" s="25" t="s">
        <v>137</v>
      </c>
      <c r="N79" s="26">
        <f t="shared" si="15"/>
        <v>0.75</v>
      </c>
      <c r="O79" s="5">
        <f t="shared" si="16"/>
        <v>1.25</v>
      </c>
      <c r="P79" s="5">
        <f t="shared" si="17"/>
        <v>0.75</v>
      </c>
      <c r="Q79" s="5">
        <f t="shared" si="18"/>
        <v>0.75</v>
      </c>
      <c r="R79" s="5">
        <f t="shared" si="19"/>
        <v>0.5</v>
      </c>
      <c r="S79" s="5">
        <f t="shared" si="20"/>
        <v>1</v>
      </c>
      <c r="T79" s="5">
        <f t="shared" si="21"/>
        <v>1</v>
      </c>
      <c r="U79" s="40">
        <f t="shared" si="22"/>
        <v>0</v>
      </c>
      <c r="V79" s="10"/>
    </row>
    <row r="80" spans="1:24" x14ac:dyDescent="0.15">
      <c r="A80" s="10"/>
      <c r="B80" s="25" t="s">
        <v>138</v>
      </c>
      <c r="C80" s="26">
        <f t="shared" ref="C80:C113" si="31">C79+N79</f>
        <v>50.75</v>
      </c>
      <c r="D80" s="5">
        <f t="shared" ref="D80:D113" si="32">D79+O79</f>
        <v>84.25</v>
      </c>
      <c r="E80" s="5">
        <f t="shared" ref="E80:E113" si="33">E79+P79</f>
        <v>51.75</v>
      </c>
      <c r="F80" s="5">
        <f t="shared" ref="F80:F113" si="34">F79+Q79</f>
        <v>53.75</v>
      </c>
      <c r="G80" s="5">
        <f t="shared" ref="G80:G113" si="35">G79+R79</f>
        <v>35.5</v>
      </c>
      <c r="H80" s="5">
        <f t="shared" ref="H80:H113" si="36">H79+S79</f>
        <v>72</v>
      </c>
      <c r="I80" s="5">
        <f t="shared" ref="I80:I113" si="37">I79+T79</f>
        <v>72</v>
      </c>
      <c r="J80" s="36">
        <f t="shared" ref="J80:J113" si="38">INT(J79)+MIN(J79-INT(J79)+U79,1.875)</f>
        <v>5</v>
      </c>
      <c r="K80" s="10"/>
      <c r="L80" s="10"/>
      <c r="M80" s="25" t="s">
        <v>138</v>
      </c>
      <c r="N80" s="26">
        <f t="shared" ref="N80:N112" si="39">C$9</f>
        <v>0.75</v>
      </c>
      <c r="O80" s="5">
        <f t="shared" ref="O80:O112" si="40">D$9</f>
        <v>1.25</v>
      </c>
      <c r="P80" s="5">
        <f t="shared" ref="P80:P112" si="41">E$9</f>
        <v>0.75</v>
      </c>
      <c r="Q80" s="5">
        <f t="shared" ref="Q80:Q112" si="42">F$9</f>
        <v>0.75</v>
      </c>
      <c r="R80" s="5">
        <f t="shared" ref="R80:R112" si="43">G$9</f>
        <v>0.5</v>
      </c>
      <c r="S80" s="5">
        <f t="shared" ref="S80:S112" si="44">H$9</f>
        <v>1</v>
      </c>
      <c r="T80" s="5">
        <f t="shared" ref="T80:T112" si="45">I$9</f>
        <v>1</v>
      </c>
      <c r="U80" s="40">
        <f t="shared" ref="U80:U112" si="46">J$9</f>
        <v>0</v>
      </c>
      <c r="V80" s="10"/>
    </row>
    <row r="81" spans="1:22" x14ac:dyDescent="0.15">
      <c r="A81" s="10"/>
      <c r="B81" s="25" t="s">
        <v>139</v>
      </c>
      <c r="C81" s="26">
        <f t="shared" si="31"/>
        <v>51.5</v>
      </c>
      <c r="D81" s="5">
        <f t="shared" si="32"/>
        <v>85.5</v>
      </c>
      <c r="E81" s="5">
        <f t="shared" si="33"/>
        <v>52.5</v>
      </c>
      <c r="F81" s="5">
        <f t="shared" si="34"/>
        <v>54.5</v>
      </c>
      <c r="G81" s="5">
        <f t="shared" si="35"/>
        <v>36</v>
      </c>
      <c r="H81" s="5">
        <f t="shared" si="36"/>
        <v>73</v>
      </c>
      <c r="I81" s="5">
        <f t="shared" si="37"/>
        <v>73</v>
      </c>
      <c r="J81" s="36">
        <f t="shared" si="38"/>
        <v>5</v>
      </c>
      <c r="K81" s="10"/>
      <c r="L81" s="10"/>
      <c r="M81" s="25" t="s">
        <v>139</v>
      </c>
      <c r="N81" s="26">
        <f t="shared" si="39"/>
        <v>0.75</v>
      </c>
      <c r="O81" s="5">
        <f t="shared" si="40"/>
        <v>1.25</v>
      </c>
      <c r="P81" s="5">
        <f t="shared" si="41"/>
        <v>0.75</v>
      </c>
      <c r="Q81" s="5">
        <f t="shared" si="42"/>
        <v>0.75</v>
      </c>
      <c r="R81" s="5">
        <f t="shared" si="43"/>
        <v>0.5</v>
      </c>
      <c r="S81" s="5">
        <f t="shared" si="44"/>
        <v>1</v>
      </c>
      <c r="T81" s="5">
        <f t="shared" si="45"/>
        <v>1</v>
      </c>
      <c r="U81" s="40">
        <f t="shared" si="46"/>
        <v>0</v>
      </c>
      <c r="V81" s="10"/>
    </row>
    <row r="82" spans="1:22" x14ac:dyDescent="0.15">
      <c r="A82" s="10"/>
      <c r="B82" s="25" t="s">
        <v>140</v>
      </c>
      <c r="C82" s="26">
        <f t="shared" si="31"/>
        <v>52.25</v>
      </c>
      <c r="D82" s="5">
        <f t="shared" si="32"/>
        <v>86.75</v>
      </c>
      <c r="E82" s="5">
        <f t="shared" si="33"/>
        <v>53.25</v>
      </c>
      <c r="F82" s="5">
        <f t="shared" si="34"/>
        <v>55.25</v>
      </c>
      <c r="G82" s="5">
        <f t="shared" si="35"/>
        <v>36.5</v>
      </c>
      <c r="H82" s="5">
        <f t="shared" si="36"/>
        <v>74</v>
      </c>
      <c r="I82" s="5">
        <f t="shared" si="37"/>
        <v>74</v>
      </c>
      <c r="J82" s="36">
        <f t="shared" si="38"/>
        <v>5</v>
      </c>
      <c r="K82" s="10"/>
      <c r="L82" s="10"/>
      <c r="M82" s="25" t="s">
        <v>140</v>
      </c>
      <c r="N82" s="26">
        <f t="shared" si="39"/>
        <v>0.75</v>
      </c>
      <c r="O82" s="5">
        <f t="shared" si="40"/>
        <v>1.25</v>
      </c>
      <c r="P82" s="5">
        <f t="shared" si="41"/>
        <v>0.75</v>
      </c>
      <c r="Q82" s="5">
        <f t="shared" si="42"/>
        <v>0.75</v>
      </c>
      <c r="R82" s="5">
        <f t="shared" si="43"/>
        <v>0.5</v>
      </c>
      <c r="S82" s="5">
        <f t="shared" si="44"/>
        <v>1</v>
      </c>
      <c r="T82" s="5">
        <f t="shared" si="45"/>
        <v>1</v>
      </c>
      <c r="U82" s="40">
        <f t="shared" si="46"/>
        <v>0</v>
      </c>
      <c r="V82" s="10"/>
    </row>
    <row r="83" spans="1:22" x14ac:dyDescent="0.15">
      <c r="A83" s="10"/>
      <c r="B83" s="25" t="s">
        <v>141</v>
      </c>
      <c r="C83" s="26">
        <f t="shared" si="31"/>
        <v>53</v>
      </c>
      <c r="D83" s="5">
        <f t="shared" si="32"/>
        <v>88</v>
      </c>
      <c r="E83" s="5">
        <f t="shared" si="33"/>
        <v>54</v>
      </c>
      <c r="F83" s="5">
        <f t="shared" si="34"/>
        <v>56</v>
      </c>
      <c r="G83" s="5">
        <f t="shared" si="35"/>
        <v>37</v>
      </c>
      <c r="H83" s="5">
        <f t="shared" si="36"/>
        <v>75</v>
      </c>
      <c r="I83" s="5">
        <f t="shared" si="37"/>
        <v>75</v>
      </c>
      <c r="J83" s="36">
        <f t="shared" si="38"/>
        <v>5</v>
      </c>
      <c r="K83" s="10"/>
      <c r="L83" s="10"/>
      <c r="M83" s="25" t="s">
        <v>141</v>
      </c>
      <c r="N83" s="26">
        <f t="shared" si="39"/>
        <v>0.75</v>
      </c>
      <c r="O83" s="5">
        <f t="shared" si="40"/>
        <v>1.25</v>
      </c>
      <c r="P83" s="5">
        <f t="shared" si="41"/>
        <v>0.75</v>
      </c>
      <c r="Q83" s="5">
        <f t="shared" si="42"/>
        <v>0.75</v>
      </c>
      <c r="R83" s="5">
        <f t="shared" si="43"/>
        <v>0.5</v>
      </c>
      <c r="S83" s="5">
        <f t="shared" si="44"/>
        <v>1</v>
      </c>
      <c r="T83" s="5">
        <f t="shared" si="45"/>
        <v>1</v>
      </c>
      <c r="U83" s="40">
        <f t="shared" si="46"/>
        <v>0</v>
      </c>
      <c r="V83" s="10"/>
    </row>
    <row r="84" spans="1:22" x14ac:dyDescent="0.15">
      <c r="A84" s="10"/>
      <c r="B84" s="25" t="s">
        <v>142</v>
      </c>
      <c r="C84" s="26">
        <f t="shared" si="31"/>
        <v>53.75</v>
      </c>
      <c r="D84" s="5">
        <f t="shared" si="32"/>
        <v>89.25</v>
      </c>
      <c r="E84" s="5">
        <f t="shared" si="33"/>
        <v>54.75</v>
      </c>
      <c r="F84" s="5">
        <f t="shared" si="34"/>
        <v>56.75</v>
      </c>
      <c r="G84" s="5">
        <f t="shared" si="35"/>
        <v>37.5</v>
      </c>
      <c r="H84" s="5">
        <f t="shared" si="36"/>
        <v>76</v>
      </c>
      <c r="I84" s="5">
        <f t="shared" si="37"/>
        <v>76</v>
      </c>
      <c r="J84" s="36">
        <f t="shared" si="38"/>
        <v>5</v>
      </c>
      <c r="K84" s="10"/>
      <c r="L84" s="10"/>
      <c r="M84" s="25" t="s">
        <v>142</v>
      </c>
      <c r="N84" s="26">
        <f t="shared" si="39"/>
        <v>0.75</v>
      </c>
      <c r="O84" s="5">
        <f t="shared" si="40"/>
        <v>1.25</v>
      </c>
      <c r="P84" s="5">
        <f t="shared" si="41"/>
        <v>0.75</v>
      </c>
      <c r="Q84" s="5">
        <f t="shared" si="42"/>
        <v>0.75</v>
      </c>
      <c r="R84" s="5">
        <f t="shared" si="43"/>
        <v>0.5</v>
      </c>
      <c r="S84" s="5">
        <f t="shared" si="44"/>
        <v>1</v>
      </c>
      <c r="T84" s="5">
        <f t="shared" si="45"/>
        <v>1</v>
      </c>
      <c r="U84" s="40">
        <f t="shared" si="46"/>
        <v>0</v>
      </c>
      <c r="V84" s="10"/>
    </row>
    <row r="85" spans="1:22" x14ac:dyDescent="0.15">
      <c r="A85" s="10"/>
      <c r="B85" s="25" t="s">
        <v>143</v>
      </c>
      <c r="C85" s="26">
        <f t="shared" si="31"/>
        <v>54.5</v>
      </c>
      <c r="D85" s="5">
        <f t="shared" si="32"/>
        <v>90.5</v>
      </c>
      <c r="E85" s="5">
        <f t="shared" si="33"/>
        <v>55.5</v>
      </c>
      <c r="F85" s="5">
        <f t="shared" si="34"/>
        <v>57.5</v>
      </c>
      <c r="G85" s="5">
        <f t="shared" si="35"/>
        <v>38</v>
      </c>
      <c r="H85" s="5">
        <f t="shared" si="36"/>
        <v>77</v>
      </c>
      <c r="I85" s="5">
        <f t="shared" si="37"/>
        <v>77</v>
      </c>
      <c r="J85" s="36">
        <f t="shared" si="38"/>
        <v>5</v>
      </c>
      <c r="K85" s="10"/>
      <c r="L85" s="10"/>
      <c r="M85" s="25" t="s">
        <v>143</v>
      </c>
      <c r="N85" s="26">
        <f t="shared" si="39"/>
        <v>0.75</v>
      </c>
      <c r="O85" s="5">
        <f t="shared" si="40"/>
        <v>1.25</v>
      </c>
      <c r="P85" s="5">
        <f t="shared" si="41"/>
        <v>0.75</v>
      </c>
      <c r="Q85" s="5">
        <f t="shared" si="42"/>
        <v>0.75</v>
      </c>
      <c r="R85" s="5">
        <f t="shared" si="43"/>
        <v>0.5</v>
      </c>
      <c r="S85" s="5">
        <f t="shared" si="44"/>
        <v>1</v>
      </c>
      <c r="T85" s="5">
        <f t="shared" si="45"/>
        <v>1</v>
      </c>
      <c r="U85" s="40">
        <f t="shared" si="46"/>
        <v>0</v>
      </c>
      <c r="V85" s="10"/>
    </row>
    <row r="86" spans="1:22" x14ac:dyDescent="0.15">
      <c r="A86" s="10"/>
      <c r="B86" s="25" t="s">
        <v>144</v>
      </c>
      <c r="C86" s="26">
        <f t="shared" si="31"/>
        <v>55.25</v>
      </c>
      <c r="D86" s="5">
        <f t="shared" si="32"/>
        <v>91.75</v>
      </c>
      <c r="E86" s="5">
        <f t="shared" si="33"/>
        <v>56.25</v>
      </c>
      <c r="F86" s="5">
        <f t="shared" si="34"/>
        <v>58.25</v>
      </c>
      <c r="G86" s="5">
        <f t="shared" si="35"/>
        <v>38.5</v>
      </c>
      <c r="H86" s="5">
        <f t="shared" si="36"/>
        <v>78</v>
      </c>
      <c r="I86" s="5">
        <f t="shared" si="37"/>
        <v>78</v>
      </c>
      <c r="J86" s="36">
        <f t="shared" si="38"/>
        <v>5</v>
      </c>
      <c r="K86" s="10"/>
      <c r="L86" s="10"/>
      <c r="M86" s="25" t="s">
        <v>144</v>
      </c>
      <c r="N86" s="26">
        <f t="shared" si="39"/>
        <v>0.75</v>
      </c>
      <c r="O86" s="5">
        <f t="shared" si="40"/>
        <v>1.25</v>
      </c>
      <c r="P86" s="5">
        <f t="shared" si="41"/>
        <v>0.75</v>
      </c>
      <c r="Q86" s="5">
        <f t="shared" si="42"/>
        <v>0.75</v>
      </c>
      <c r="R86" s="5">
        <f t="shared" si="43"/>
        <v>0.5</v>
      </c>
      <c r="S86" s="5">
        <f t="shared" si="44"/>
        <v>1</v>
      </c>
      <c r="T86" s="5">
        <f t="shared" si="45"/>
        <v>1</v>
      </c>
      <c r="U86" s="40">
        <f t="shared" si="46"/>
        <v>0</v>
      </c>
      <c r="V86" s="10"/>
    </row>
    <row r="87" spans="1:22" x14ac:dyDescent="0.15">
      <c r="A87" s="10"/>
      <c r="B87" s="25" t="s">
        <v>145</v>
      </c>
      <c r="C87" s="26">
        <f t="shared" si="31"/>
        <v>56</v>
      </c>
      <c r="D87" s="5">
        <f t="shared" si="32"/>
        <v>93</v>
      </c>
      <c r="E87" s="5">
        <f t="shared" si="33"/>
        <v>57</v>
      </c>
      <c r="F87" s="5">
        <f t="shared" si="34"/>
        <v>59</v>
      </c>
      <c r="G87" s="5">
        <f t="shared" si="35"/>
        <v>39</v>
      </c>
      <c r="H87" s="5">
        <f t="shared" si="36"/>
        <v>79</v>
      </c>
      <c r="I87" s="5">
        <f t="shared" si="37"/>
        <v>79</v>
      </c>
      <c r="J87" s="36">
        <f t="shared" si="38"/>
        <v>5</v>
      </c>
      <c r="K87" s="10"/>
      <c r="L87" s="10"/>
      <c r="M87" s="25" t="s">
        <v>145</v>
      </c>
      <c r="N87" s="26">
        <f t="shared" si="39"/>
        <v>0.75</v>
      </c>
      <c r="O87" s="5">
        <f t="shared" si="40"/>
        <v>1.25</v>
      </c>
      <c r="P87" s="5">
        <f t="shared" si="41"/>
        <v>0.75</v>
      </c>
      <c r="Q87" s="5">
        <f t="shared" si="42"/>
        <v>0.75</v>
      </c>
      <c r="R87" s="5">
        <f t="shared" si="43"/>
        <v>0.5</v>
      </c>
      <c r="S87" s="5">
        <f t="shared" si="44"/>
        <v>1</v>
      </c>
      <c r="T87" s="5">
        <f t="shared" si="45"/>
        <v>1</v>
      </c>
      <c r="U87" s="40">
        <f t="shared" si="46"/>
        <v>0</v>
      </c>
      <c r="V87" s="10"/>
    </row>
    <row r="88" spans="1:22" x14ac:dyDescent="0.15">
      <c r="A88" s="10"/>
      <c r="B88" s="25" t="s">
        <v>146</v>
      </c>
      <c r="C88" s="26">
        <f t="shared" si="31"/>
        <v>56.75</v>
      </c>
      <c r="D88" s="5">
        <f t="shared" si="32"/>
        <v>94.25</v>
      </c>
      <c r="E88" s="5">
        <f t="shared" si="33"/>
        <v>57.75</v>
      </c>
      <c r="F88" s="5">
        <f t="shared" si="34"/>
        <v>59.75</v>
      </c>
      <c r="G88" s="5">
        <f t="shared" si="35"/>
        <v>39.5</v>
      </c>
      <c r="H88" s="5">
        <f t="shared" si="36"/>
        <v>80</v>
      </c>
      <c r="I88" s="5">
        <f t="shared" si="37"/>
        <v>80</v>
      </c>
      <c r="J88" s="36">
        <f t="shared" si="38"/>
        <v>5</v>
      </c>
      <c r="K88" s="10"/>
      <c r="L88" s="10"/>
      <c r="M88" s="25" t="s">
        <v>146</v>
      </c>
      <c r="N88" s="26">
        <f t="shared" si="39"/>
        <v>0.75</v>
      </c>
      <c r="O88" s="5">
        <f t="shared" si="40"/>
        <v>1.25</v>
      </c>
      <c r="P88" s="5">
        <f t="shared" si="41"/>
        <v>0.75</v>
      </c>
      <c r="Q88" s="5">
        <f t="shared" si="42"/>
        <v>0.75</v>
      </c>
      <c r="R88" s="5">
        <f t="shared" si="43"/>
        <v>0.5</v>
      </c>
      <c r="S88" s="5">
        <f t="shared" si="44"/>
        <v>1</v>
      </c>
      <c r="T88" s="5">
        <f t="shared" si="45"/>
        <v>1</v>
      </c>
      <c r="U88" s="40">
        <f t="shared" si="46"/>
        <v>0</v>
      </c>
      <c r="V88" s="10"/>
    </row>
    <row r="89" spans="1:22" x14ac:dyDescent="0.15">
      <c r="A89" s="10"/>
      <c r="B89" s="25" t="s">
        <v>147</v>
      </c>
      <c r="C89" s="26">
        <f t="shared" si="31"/>
        <v>57.5</v>
      </c>
      <c r="D89" s="5">
        <f t="shared" si="32"/>
        <v>95.5</v>
      </c>
      <c r="E89" s="5">
        <f t="shared" si="33"/>
        <v>58.5</v>
      </c>
      <c r="F89" s="5">
        <f t="shared" si="34"/>
        <v>60.5</v>
      </c>
      <c r="G89" s="5">
        <f t="shared" si="35"/>
        <v>40</v>
      </c>
      <c r="H89" s="5">
        <f t="shared" si="36"/>
        <v>81</v>
      </c>
      <c r="I89" s="5">
        <f t="shared" si="37"/>
        <v>81</v>
      </c>
      <c r="J89" s="36">
        <f t="shared" si="38"/>
        <v>5</v>
      </c>
      <c r="K89" s="10"/>
      <c r="L89" s="10"/>
      <c r="M89" s="25" t="s">
        <v>147</v>
      </c>
      <c r="N89" s="26">
        <f t="shared" si="39"/>
        <v>0.75</v>
      </c>
      <c r="O89" s="5">
        <f t="shared" si="40"/>
        <v>1.25</v>
      </c>
      <c r="P89" s="5">
        <f t="shared" si="41"/>
        <v>0.75</v>
      </c>
      <c r="Q89" s="5">
        <f t="shared" si="42"/>
        <v>0.75</v>
      </c>
      <c r="R89" s="5">
        <f t="shared" si="43"/>
        <v>0.5</v>
      </c>
      <c r="S89" s="5">
        <f t="shared" si="44"/>
        <v>1</v>
      </c>
      <c r="T89" s="5">
        <f t="shared" si="45"/>
        <v>1</v>
      </c>
      <c r="U89" s="40">
        <f t="shared" si="46"/>
        <v>0</v>
      </c>
      <c r="V89" s="10"/>
    </row>
    <row r="90" spans="1:22" x14ac:dyDescent="0.15">
      <c r="A90" s="10"/>
      <c r="B90" s="25" t="s">
        <v>148</v>
      </c>
      <c r="C90" s="26">
        <f t="shared" si="31"/>
        <v>58.25</v>
      </c>
      <c r="D90" s="5">
        <f t="shared" si="32"/>
        <v>96.75</v>
      </c>
      <c r="E90" s="5">
        <f t="shared" si="33"/>
        <v>59.25</v>
      </c>
      <c r="F90" s="5">
        <f t="shared" si="34"/>
        <v>61.25</v>
      </c>
      <c r="G90" s="5">
        <f t="shared" si="35"/>
        <v>40.5</v>
      </c>
      <c r="H90" s="5">
        <f t="shared" si="36"/>
        <v>82</v>
      </c>
      <c r="I90" s="5">
        <f t="shared" si="37"/>
        <v>82</v>
      </c>
      <c r="J90" s="36">
        <f t="shared" si="38"/>
        <v>5</v>
      </c>
      <c r="K90" s="10"/>
      <c r="L90" s="10"/>
      <c r="M90" s="25" t="s">
        <v>148</v>
      </c>
      <c r="N90" s="26">
        <f t="shared" si="39"/>
        <v>0.75</v>
      </c>
      <c r="O90" s="5">
        <f t="shared" si="40"/>
        <v>1.25</v>
      </c>
      <c r="P90" s="5">
        <f t="shared" si="41"/>
        <v>0.75</v>
      </c>
      <c r="Q90" s="5">
        <f t="shared" si="42"/>
        <v>0.75</v>
      </c>
      <c r="R90" s="5">
        <f t="shared" si="43"/>
        <v>0.5</v>
      </c>
      <c r="S90" s="5">
        <f t="shared" si="44"/>
        <v>1</v>
      </c>
      <c r="T90" s="5">
        <f t="shared" si="45"/>
        <v>1</v>
      </c>
      <c r="U90" s="40">
        <f t="shared" si="46"/>
        <v>0</v>
      </c>
      <c r="V90" s="10"/>
    </row>
    <row r="91" spans="1:22" x14ac:dyDescent="0.15">
      <c r="A91" s="10"/>
      <c r="B91" s="25" t="s">
        <v>149</v>
      </c>
      <c r="C91" s="26">
        <f t="shared" si="31"/>
        <v>59</v>
      </c>
      <c r="D91" s="5">
        <f t="shared" si="32"/>
        <v>98</v>
      </c>
      <c r="E91" s="5">
        <f t="shared" si="33"/>
        <v>60</v>
      </c>
      <c r="F91" s="5">
        <f t="shared" si="34"/>
        <v>62</v>
      </c>
      <c r="G91" s="5">
        <f t="shared" si="35"/>
        <v>41</v>
      </c>
      <c r="H91" s="5">
        <f t="shared" si="36"/>
        <v>83</v>
      </c>
      <c r="I91" s="5">
        <f t="shared" si="37"/>
        <v>83</v>
      </c>
      <c r="J91" s="36">
        <f t="shared" si="38"/>
        <v>5</v>
      </c>
      <c r="K91" s="10"/>
      <c r="L91" s="10"/>
      <c r="M91" s="25" t="s">
        <v>149</v>
      </c>
      <c r="N91" s="26">
        <f t="shared" si="39"/>
        <v>0.75</v>
      </c>
      <c r="O91" s="5">
        <f t="shared" si="40"/>
        <v>1.25</v>
      </c>
      <c r="P91" s="5">
        <f t="shared" si="41"/>
        <v>0.75</v>
      </c>
      <c r="Q91" s="5">
        <f t="shared" si="42"/>
        <v>0.75</v>
      </c>
      <c r="R91" s="5">
        <f t="shared" si="43"/>
        <v>0.5</v>
      </c>
      <c r="S91" s="5">
        <f t="shared" si="44"/>
        <v>1</v>
      </c>
      <c r="T91" s="5">
        <f t="shared" si="45"/>
        <v>1</v>
      </c>
      <c r="U91" s="40">
        <f t="shared" si="46"/>
        <v>0</v>
      </c>
      <c r="V91" s="10"/>
    </row>
    <row r="92" spans="1:22" x14ac:dyDescent="0.15">
      <c r="A92" s="10"/>
      <c r="B92" s="25" t="s">
        <v>150</v>
      </c>
      <c r="C92" s="26">
        <f t="shared" si="31"/>
        <v>59.75</v>
      </c>
      <c r="D92" s="5">
        <f t="shared" si="32"/>
        <v>99.25</v>
      </c>
      <c r="E92" s="5">
        <f t="shared" si="33"/>
        <v>60.75</v>
      </c>
      <c r="F92" s="5">
        <f t="shared" si="34"/>
        <v>62.75</v>
      </c>
      <c r="G92" s="5">
        <f t="shared" si="35"/>
        <v>41.5</v>
      </c>
      <c r="H92" s="5">
        <f t="shared" si="36"/>
        <v>84</v>
      </c>
      <c r="I92" s="5">
        <f t="shared" si="37"/>
        <v>84</v>
      </c>
      <c r="J92" s="36">
        <f t="shared" si="38"/>
        <v>5</v>
      </c>
      <c r="K92" s="10"/>
      <c r="L92" s="10"/>
      <c r="M92" s="25" t="s">
        <v>150</v>
      </c>
      <c r="N92" s="26">
        <f t="shared" si="39"/>
        <v>0.75</v>
      </c>
      <c r="O92" s="5">
        <f t="shared" si="40"/>
        <v>1.25</v>
      </c>
      <c r="P92" s="5">
        <f t="shared" si="41"/>
        <v>0.75</v>
      </c>
      <c r="Q92" s="5">
        <f t="shared" si="42"/>
        <v>0.75</v>
      </c>
      <c r="R92" s="5">
        <f t="shared" si="43"/>
        <v>0.5</v>
      </c>
      <c r="S92" s="5">
        <f t="shared" si="44"/>
        <v>1</v>
      </c>
      <c r="T92" s="5">
        <f t="shared" si="45"/>
        <v>1</v>
      </c>
      <c r="U92" s="40">
        <f t="shared" si="46"/>
        <v>0</v>
      </c>
      <c r="V92" s="10"/>
    </row>
    <row r="93" spans="1:22" x14ac:dyDescent="0.15">
      <c r="A93" s="10"/>
      <c r="B93" s="25" t="s">
        <v>151</v>
      </c>
      <c r="C93" s="26">
        <f t="shared" si="31"/>
        <v>60.5</v>
      </c>
      <c r="D93" s="5">
        <f t="shared" si="32"/>
        <v>100.5</v>
      </c>
      <c r="E93" s="5">
        <f t="shared" si="33"/>
        <v>61.5</v>
      </c>
      <c r="F93" s="5">
        <f t="shared" si="34"/>
        <v>63.5</v>
      </c>
      <c r="G93" s="5">
        <f t="shared" si="35"/>
        <v>42</v>
      </c>
      <c r="H93" s="5">
        <f t="shared" si="36"/>
        <v>85</v>
      </c>
      <c r="I93" s="5">
        <f t="shared" si="37"/>
        <v>85</v>
      </c>
      <c r="J93" s="36">
        <f t="shared" si="38"/>
        <v>5</v>
      </c>
      <c r="K93" s="10"/>
      <c r="L93" s="10"/>
      <c r="M93" s="25" t="s">
        <v>151</v>
      </c>
      <c r="N93" s="26">
        <f t="shared" si="39"/>
        <v>0.75</v>
      </c>
      <c r="O93" s="5">
        <f t="shared" si="40"/>
        <v>1.25</v>
      </c>
      <c r="P93" s="5">
        <f t="shared" si="41"/>
        <v>0.75</v>
      </c>
      <c r="Q93" s="5">
        <f t="shared" si="42"/>
        <v>0.75</v>
      </c>
      <c r="R93" s="5">
        <f t="shared" si="43"/>
        <v>0.5</v>
      </c>
      <c r="S93" s="5">
        <f t="shared" si="44"/>
        <v>1</v>
      </c>
      <c r="T93" s="5">
        <f t="shared" si="45"/>
        <v>1</v>
      </c>
      <c r="U93" s="40">
        <f t="shared" si="46"/>
        <v>0</v>
      </c>
      <c r="V93" s="10"/>
    </row>
    <row r="94" spans="1:22" x14ac:dyDescent="0.15">
      <c r="A94" s="10"/>
      <c r="B94" s="25" t="s">
        <v>72</v>
      </c>
      <c r="C94" s="26">
        <f t="shared" si="31"/>
        <v>61.25</v>
      </c>
      <c r="D94" s="5">
        <f t="shared" si="32"/>
        <v>101.75</v>
      </c>
      <c r="E94" s="5">
        <f t="shared" si="33"/>
        <v>62.25</v>
      </c>
      <c r="F94" s="5">
        <f t="shared" si="34"/>
        <v>64.25</v>
      </c>
      <c r="G94" s="5">
        <f t="shared" si="35"/>
        <v>42.5</v>
      </c>
      <c r="H94" s="5">
        <f t="shared" si="36"/>
        <v>86</v>
      </c>
      <c r="I94" s="5">
        <f t="shared" si="37"/>
        <v>86</v>
      </c>
      <c r="J94" s="36">
        <f t="shared" si="38"/>
        <v>5</v>
      </c>
      <c r="K94" s="10"/>
      <c r="L94" s="10"/>
      <c r="M94" s="25" t="s">
        <v>72</v>
      </c>
      <c r="N94" s="26">
        <f t="shared" si="39"/>
        <v>0.75</v>
      </c>
      <c r="O94" s="5">
        <f t="shared" si="40"/>
        <v>1.25</v>
      </c>
      <c r="P94" s="5">
        <f t="shared" si="41"/>
        <v>0.75</v>
      </c>
      <c r="Q94" s="5">
        <f t="shared" si="42"/>
        <v>0.75</v>
      </c>
      <c r="R94" s="5">
        <f t="shared" si="43"/>
        <v>0.5</v>
      </c>
      <c r="S94" s="5">
        <f t="shared" si="44"/>
        <v>1</v>
      </c>
      <c r="T94" s="5">
        <f t="shared" si="45"/>
        <v>1</v>
      </c>
      <c r="U94" s="40">
        <f t="shared" si="46"/>
        <v>0</v>
      </c>
      <c r="V94" s="10"/>
    </row>
    <row r="95" spans="1:22" x14ac:dyDescent="0.15">
      <c r="A95" s="10"/>
      <c r="B95" s="25" t="s">
        <v>152</v>
      </c>
      <c r="C95" s="26">
        <f t="shared" si="31"/>
        <v>62</v>
      </c>
      <c r="D95" s="5">
        <f t="shared" si="32"/>
        <v>103</v>
      </c>
      <c r="E95" s="5">
        <f t="shared" si="33"/>
        <v>63</v>
      </c>
      <c r="F95" s="5">
        <f t="shared" si="34"/>
        <v>65</v>
      </c>
      <c r="G95" s="5">
        <f t="shared" si="35"/>
        <v>43</v>
      </c>
      <c r="H95" s="5">
        <f t="shared" si="36"/>
        <v>87</v>
      </c>
      <c r="I95" s="5">
        <f t="shared" si="37"/>
        <v>87</v>
      </c>
      <c r="J95" s="36">
        <f t="shared" si="38"/>
        <v>5</v>
      </c>
      <c r="K95" s="10"/>
      <c r="L95" s="10"/>
      <c r="M95" s="25" t="s">
        <v>152</v>
      </c>
      <c r="N95" s="26">
        <f t="shared" si="39"/>
        <v>0.75</v>
      </c>
      <c r="O95" s="5">
        <f t="shared" si="40"/>
        <v>1.25</v>
      </c>
      <c r="P95" s="5">
        <f t="shared" si="41"/>
        <v>0.75</v>
      </c>
      <c r="Q95" s="5">
        <f t="shared" si="42"/>
        <v>0.75</v>
      </c>
      <c r="R95" s="5">
        <f t="shared" si="43"/>
        <v>0.5</v>
      </c>
      <c r="S95" s="5">
        <f t="shared" si="44"/>
        <v>1</v>
      </c>
      <c r="T95" s="5">
        <f t="shared" si="45"/>
        <v>1</v>
      </c>
      <c r="U95" s="40">
        <f t="shared" si="46"/>
        <v>0</v>
      </c>
      <c r="V95" s="10"/>
    </row>
    <row r="96" spans="1:22" x14ac:dyDescent="0.15">
      <c r="A96" s="10"/>
      <c r="B96" s="25" t="s">
        <v>153</v>
      </c>
      <c r="C96" s="26">
        <f t="shared" si="31"/>
        <v>62.75</v>
      </c>
      <c r="D96" s="5">
        <f t="shared" si="32"/>
        <v>104.25</v>
      </c>
      <c r="E96" s="5">
        <f t="shared" si="33"/>
        <v>63.75</v>
      </c>
      <c r="F96" s="5">
        <f t="shared" si="34"/>
        <v>65.75</v>
      </c>
      <c r="G96" s="5">
        <f t="shared" si="35"/>
        <v>43.5</v>
      </c>
      <c r="H96" s="5">
        <f t="shared" si="36"/>
        <v>88</v>
      </c>
      <c r="I96" s="5">
        <f t="shared" si="37"/>
        <v>88</v>
      </c>
      <c r="J96" s="36">
        <f t="shared" si="38"/>
        <v>5</v>
      </c>
      <c r="K96" s="10"/>
      <c r="L96" s="10"/>
      <c r="M96" s="25" t="s">
        <v>153</v>
      </c>
      <c r="N96" s="26">
        <f t="shared" si="39"/>
        <v>0.75</v>
      </c>
      <c r="O96" s="5">
        <f t="shared" si="40"/>
        <v>1.25</v>
      </c>
      <c r="P96" s="5">
        <f t="shared" si="41"/>
        <v>0.75</v>
      </c>
      <c r="Q96" s="5">
        <f t="shared" si="42"/>
        <v>0.75</v>
      </c>
      <c r="R96" s="5">
        <f t="shared" si="43"/>
        <v>0.5</v>
      </c>
      <c r="S96" s="5">
        <f t="shared" si="44"/>
        <v>1</v>
      </c>
      <c r="T96" s="5">
        <f t="shared" si="45"/>
        <v>1</v>
      </c>
      <c r="U96" s="40">
        <f t="shared" si="46"/>
        <v>0</v>
      </c>
      <c r="V96" s="10"/>
    </row>
    <row r="97" spans="1:22" x14ac:dyDescent="0.15">
      <c r="A97" s="10"/>
      <c r="B97" s="25" t="s">
        <v>154</v>
      </c>
      <c r="C97" s="26">
        <f t="shared" si="31"/>
        <v>63.5</v>
      </c>
      <c r="D97" s="5">
        <f t="shared" si="32"/>
        <v>105.5</v>
      </c>
      <c r="E97" s="5">
        <f t="shared" si="33"/>
        <v>64.5</v>
      </c>
      <c r="F97" s="5">
        <f t="shared" si="34"/>
        <v>66.5</v>
      </c>
      <c r="G97" s="5">
        <f t="shared" si="35"/>
        <v>44</v>
      </c>
      <c r="H97" s="5">
        <f t="shared" si="36"/>
        <v>89</v>
      </c>
      <c r="I97" s="5">
        <f t="shared" si="37"/>
        <v>89</v>
      </c>
      <c r="J97" s="36">
        <f t="shared" si="38"/>
        <v>5</v>
      </c>
      <c r="K97" s="10"/>
      <c r="L97" s="10"/>
      <c r="M97" s="25" t="s">
        <v>154</v>
      </c>
      <c r="N97" s="26">
        <f t="shared" si="39"/>
        <v>0.75</v>
      </c>
      <c r="O97" s="5">
        <f t="shared" si="40"/>
        <v>1.25</v>
      </c>
      <c r="P97" s="5">
        <f t="shared" si="41"/>
        <v>0.75</v>
      </c>
      <c r="Q97" s="5">
        <f t="shared" si="42"/>
        <v>0.75</v>
      </c>
      <c r="R97" s="5">
        <f t="shared" si="43"/>
        <v>0.5</v>
      </c>
      <c r="S97" s="5">
        <f t="shared" si="44"/>
        <v>1</v>
      </c>
      <c r="T97" s="5">
        <f t="shared" si="45"/>
        <v>1</v>
      </c>
      <c r="U97" s="40">
        <f t="shared" si="46"/>
        <v>0</v>
      </c>
      <c r="V97" s="10"/>
    </row>
    <row r="98" spans="1:22" x14ac:dyDescent="0.15">
      <c r="A98" s="10"/>
      <c r="B98" s="25" t="s">
        <v>155</v>
      </c>
      <c r="C98" s="26">
        <f t="shared" si="31"/>
        <v>64.25</v>
      </c>
      <c r="D98" s="5">
        <f t="shared" si="32"/>
        <v>106.75</v>
      </c>
      <c r="E98" s="5">
        <f t="shared" si="33"/>
        <v>65.25</v>
      </c>
      <c r="F98" s="5">
        <f t="shared" si="34"/>
        <v>67.25</v>
      </c>
      <c r="G98" s="5">
        <f t="shared" si="35"/>
        <v>44.5</v>
      </c>
      <c r="H98" s="5">
        <f t="shared" si="36"/>
        <v>90</v>
      </c>
      <c r="I98" s="5">
        <f t="shared" si="37"/>
        <v>90</v>
      </c>
      <c r="J98" s="36">
        <f t="shared" si="38"/>
        <v>5</v>
      </c>
      <c r="K98" s="10"/>
      <c r="L98" s="10"/>
      <c r="M98" s="25" t="s">
        <v>155</v>
      </c>
      <c r="N98" s="26">
        <f t="shared" si="39"/>
        <v>0.75</v>
      </c>
      <c r="O98" s="5">
        <f t="shared" si="40"/>
        <v>1.25</v>
      </c>
      <c r="P98" s="5">
        <f t="shared" si="41"/>
        <v>0.75</v>
      </c>
      <c r="Q98" s="5">
        <f t="shared" si="42"/>
        <v>0.75</v>
      </c>
      <c r="R98" s="5">
        <f t="shared" si="43"/>
        <v>0.5</v>
      </c>
      <c r="S98" s="5">
        <f t="shared" si="44"/>
        <v>1</v>
      </c>
      <c r="T98" s="5">
        <f t="shared" si="45"/>
        <v>1</v>
      </c>
      <c r="U98" s="40">
        <f t="shared" si="46"/>
        <v>0</v>
      </c>
      <c r="V98" s="10"/>
    </row>
    <row r="99" spans="1:22" x14ac:dyDescent="0.15">
      <c r="A99" s="10"/>
      <c r="B99" s="25" t="s">
        <v>156</v>
      </c>
      <c r="C99" s="26">
        <f t="shared" si="31"/>
        <v>65</v>
      </c>
      <c r="D99" s="5">
        <f t="shared" si="32"/>
        <v>108</v>
      </c>
      <c r="E99" s="5">
        <f t="shared" si="33"/>
        <v>66</v>
      </c>
      <c r="F99" s="5">
        <f t="shared" si="34"/>
        <v>68</v>
      </c>
      <c r="G99" s="5">
        <f t="shared" si="35"/>
        <v>45</v>
      </c>
      <c r="H99" s="5">
        <f t="shared" si="36"/>
        <v>91</v>
      </c>
      <c r="I99" s="5">
        <f t="shared" si="37"/>
        <v>91</v>
      </c>
      <c r="J99" s="36">
        <f t="shared" si="38"/>
        <v>5</v>
      </c>
      <c r="K99" s="10"/>
      <c r="L99" s="10"/>
      <c r="M99" s="25" t="s">
        <v>156</v>
      </c>
      <c r="N99" s="26">
        <f t="shared" si="39"/>
        <v>0.75</v>
      </c>
      <c r="O99" s="5">
        <f t="shared" si="40"/>
        <v>1.25</v>
      </c>
      <c r="P99" s="5">
        <f t="shared" si="41"/>
        <v>0.75</v>
      </c>
      <c r="Q99" s="5">
        <f t="shared" si="42"/>
        <v>0.75</v>
      </c>
      <c r="R99" s="5">
        <f t="shared" si="43"/>
        <v>0.5</v>
      </c>
      <c r="S99" s="5">
        <f t="shared" si="44"/>
        <v>1</v>
      </c>
      <c r="T99" s="5">
        <f t="shared" si="45"/>
        <v>1</v>
      </c>
      <c r="U99" s="40">
        <f t="shared" si="46"/>
        <v>0</v>
      </c>
      <c r="V99" s="10"/>
    </row>
    <row r="100" spans="1:22" x14ac:dyDescent="0.15">
      <c r="A100" s="10"/>
      <c r="B100" s="25" t="s">
        <v>157</v>
      </c>
      <c r="C100" s="26">
        <f t="shared" si="31"/>
        <v>65.75</v>
      </c>
      <c r="D100" s="5">
        <f t="shared" si="32"/>
        <v>109.25</v>
      </c>
      <c r="E100" s="5">
        <f t="shared" si="33"/>
        <v>66.75</v>
      </c>
      <c r="F100" s="5">
        <f t="shared" si="34"/>
        <v>68.75</v>
      </c>
      <c r="G100" s="5">
        <f t="shared" si="35"/>
        <v>45.5</v>
      </c>
      <c r="H100" s="5">
        <f t="shared" si="36"/>
        <v>92</v>
      </c>
      <c r="I100" s="5">
        <f t="shared" si="37"/>
        <v>92</v>
      </c>
      <c r="J100" s="36">
        <f t="shared" si="38"/>
        <v>5</v>
      </c>
      <c r="K100" s="10"/>
      <c r="L100" s="10"/>
      <c r="M100" s="25" t="s">
        <v>157</v>
      </c>
      <c r="N100" s="26">
        <f t="shared" si="39"/>
        <v>0.75</v>
      </c>
      <c r="O100" s="5">
        <f t="shared" si="40"/>
        <v>1.25</v>
      </c>
      <c r="P100" s="5">
        <f t="shared" si="41"/>
        <v>0.75</v>
      </c>
      <c r="Q100" s="5">
        <f t="shared" si="42"/>
        <v>0.75</v>
      </c>
      <c r="R100" s="5">
        <f t="shared" si="43"/>
        <v>0.5</v>
      </c>
      <c r="S100" s="5">
        <f t="shared" si="44"/>
        <v>1</v>
      </c>
      <c r="T100" s="5">
        <f t="shared" si="45"/>
        <v>1</v>
      </c>
      <c r="U100" s="40">
        <f t="shared" si="46"/>
        <v>0</v>
      </c>
      <c r="V100" s="10"/>
    </row>
    <row r="101" spans="1:22" x14ac:dyDescent="0.15">
      <c r="A101" s="10"/>
      <c r="B101" s="25" t="s">
        <v>158</v>
      </c>
      <c r="C101" s="26">
        <f t="shared" si="31"/>
        <v>66.5</v>
      </c>
      <c r="D101" s="5">
        <f t="shared" si="32"/>
        <v>110.5</v>
      </c>
      <c r="E101" s="5">
        <f t="shared" si="33"/>
        <v>67.5</v>
      </c>
      <c r="F101" s="5">
        <f t="shared" si="34"/>
        <v>69.5</v>
      </c>
      <c r="G101" s="5">
        <f t="shared" si="35"/>
        <v>46</v>
      </c>
      <c r="H101" s="5">
        <f t="shared" si="36"/>
        <v>93</v>
      </c>
      <c r="I101" s="5">
        <f t="shared" si="37"/>
        <v>93</v>
      </c>
      <c r="J101" s="36">
        <f t="shared" si="38"/>
        <v>5</v>
      </c>
      <c r="K101" s="10"/>
      <c r="L101" s="10"/>
      <c r="M101" s="25" t="s">
        <v>158</v>
      </c>
      <c r="N101" s="26">
        <f t="shared" si="39"/>
        <v>0.75</v>
      </c>
      <c r="O101" s="5">
        <f t="shared" si="40"/>
        <v>1.25</v>
      </c>
      <c r="P101" s="5">
        <f t="shared" si="41"/>
        <v>0.75</v>
      </c>
      <c r="Q101" s="5">
        <f t="shared" si="42"/>
        <v>0.75</v>
      </c>
      <c r="R101" s="5">
        <f t="shared" si="43"/>
        <v>0.5</v>
      </c>
      <c r="S101" s="5">
        <f t="shared" si="44"/>
        <v>1</v>
      </c>
      <c r="T101" s="5">
        <f t="shared" si="45"/>
        <v>1</v>
      </c>
      <c r="U101" s="40">
        <f t="shared" si="46"/>
        <v>0</v>
      </c>
      <c r="V101" s="10"/>
    </row>
    <row r="102" spans="1:22" x14ac:dyDescent="0.15">
      <c r="A102" s="10"/>
      <c r="B102" s="25" t="s">
        <v>159</v>
      </c>
      <c r="C102" s="26">
        <f t="shared" si="31"/>
        <v>67.25</v>
      </c>
      <c r="D102" s="5">
        <f t="shared" si="32"/>
        <v>111.75</v>
      </c>
      <c r="E102" s="5">
        <f t="shared" si="33"/>
        <v>68.25</v>
      </c>
      <c r="F102" s="5">
        <f t="shared" si="34"/>
        <v>70.25</v>
      </c>
      <c r="G102" s="5">
        <f t="shared" si="35"/>
        <v>46.5</v>
      </c>
      <c r="H102" s="5">
        <f t="shared" si="36"/>
        <v>94</v>
      </c>
      <c r="I102" s="5">
        <f t="shared" si="37"/>
        <v>94</v>
      </c>
      <c r="J102" s="36">
        <f t="shared" si="38"/>
        <v>5</v>
      </c>
      <c r="K102" s="10"/>
      <c r="L102" s="10"/>
      <c r="M102" s="25" t="s">
        <v>159</v>
      </c>
      <c r="N102" s="26">
        <f t="shared" si="39"/>
        <v>0.75</v>
      </c>
      <c r="O102" s="5">
        <f t="shared" si="40"/>
        <v>1.25</v>
      </c>
      <c r="P102" s="5">
        <f t="shared" si="41"/>
        <v>0.75</v>
      </c>
      <c r="Q102" s="5">
        <f t="shared" si="42"/>
        <v>0.75</v>
      </c>
      <c r="R102" s="5">
        <f t="shared" si="43"/>
        <v>0.5</v>
      </c>
      <c r="S102" s="5">
        <f t="shared" si="44"/>
        <v>1</v>
      </c>
      <c r="T102" s="5">
        <f t="shared" si="45"/>
        <v>1</v>
      </c>
      <c r="U102" s="40">
        <f t="shared" si="46"/>
        <v>0</v>
      </c>
      <c r="V102" s="10"/>
    </row>
    <row r="103" spans="1:22" x14ac:dyDescent="0.15">
      <c r="A103" s="10"/>
      <c r="B103" s="25" t="s">
        <v>160</v>
      </c>
      <c r="C103" s="26">
        <f t="shared" si="31"/>
        <v>68</v>
      </c>
      <c r="D103" s="5">
        <f t="shared" si="32"/>
        <v>113</v>
      </c>
      <c r="E103" s="5">
        <f t="shared" si="33"/>
        <v>69</v>
      </c>
      <c r="F103" s="5">
        <f t="shared" si="34"/>
        <v>71</v>
      </c>
      <c r="G103" s="5">
        <f t="shared" si="35"/>
        <v>47</v>
      </c>
      <c r="H103" s="5">
        <f t="shared" si="36"/>
        <v>95</v>
      </c>
      <c r="I103" s="5">
        <f t="shared" si="37"/>
        <v>95</v>
      </c>
      <c r="J103" s="36">
        <f t="shared" si="38"/>
        <v>5</v>
      </c>
      <c r="K103" s="10"/>
      <c r="L103" s="10"/>
      <c r="M103" s="25" t="s">
        <v>160</v>
      </c>
      <c r="N103" s="26">
        <f t="shared" si="39"/>
        <v>0.75</v>
      </c>
      <c r="O103" s="5">
        <f t="shared" si="40"/>
        <v>1.25</v>
      </c>
      <c r="P103" s="5">
        <f t="shared" si="41"/>
        <v>0.75</v>
      </c>
      <c r="Q103" s="5">
        <f t="shared" si="42"/>
        <v>0.75</v>
      </c>
      <c r="R103" s="5">
        <f t="shared" si="43"/>
        <v>0.5</v>
      </c>
      <c r="S103" s="5">
        <f t="shared" si="44"/>
        <v>1</v>
      </c>
      <c r="T103" s="5">
        <f t="shared" si="45"/>
        <v>1</v>
      </c>
      <c r="U103" s="40">
        <f t="shared" si="46"/>
        <v>0</v>
      </c>
      <c r="V103" s="10"/>
    </row>
    <row r="104" spans="1:22" x14ac:dyDescent="0.15">
      <c r="A104" s="10"/>
      <c r="B104" s="25" t="s">
        <v>161</v>
      </c>
      <c r="C104" s="26">
        <f t="shared" si="31"/>
        <v>68.75</v>
      </c>
      <c r="D104" s="5">
        <f t="shared" si="32"/>
        <v>114.25</v>
      </c>
      <c r="E104" s="5">
        <f t="shared" si="33"/>
        <v>69.75</v>
      </c>
      <c r="F104" s="5">
        <f t="shared" si="34"/>
        <v>71.75</v>
      </c>
      <c r="G104" s="5">
        <f t="shared" si="35"/>
        <v>47.5</v>
      </c>
      <c r="H104" s="5">
        <f t="shared" si="36"/>
        <v>96</v>
      </c>
      <c r="I104" s="5">
        <f t="shared" si="37"/>
        <v>96</v>
      </c>
      <c r="J104" s="36">
        <f t="shared" si="38"/>
        <v>5</v>
      </c>
      <c r="K104" s="10"/>
      <c r="L104" s="10"/>
      <c r="M104" s="25" t="s">
        <v>161</v>
      </c>
      <c r="N104" s="26">
        <f t="shared" si="39"/>
        <v>0.75</v>
      </c>
      <c r="O104" s="5">
        <f t="shared" si="40"/>
        <v>1.25</v>
      </c>
      <c r="P104" s="5">
        <f t="shared" si="41"/>
        <v>0.75</v>
      </c>
      <c r="Q104" s="5">
        <f t="shared" si="42"/>
        <v>0.75</v>
      </c>
      <c r="R104" s="5">
        <f t="shared" si="43"/>
        <v>0.5</v>
      </c>
      <c r="S104" s="5">
        <f t="shared" si="44"/>
        <v>1</v>
      </c>
      <c r="T104" s="5">
        <f t="shared" si="45"/>
        <v>1</v>
      </c>
      <c r="U104" s="40">
        <f t="shared" si="46"/>
        <v>0</v>
      </c>
      <c r="V104" s="10"/>
    </row>
    <row r="105" spans="1:22" x14ac:dyDescent="0.15">
      <c r="A105" s="10"/>
      <c r="B105" s="25" t="s">
        <v>162</v>
      </c>
      <c r="C105" s="26">
        <f t="shared" si="31"/>
        <v>69.5</v>
      </c>
      <c r="D105" s="5">
        <f t="shared" si="32"/>
        <v>115.5</v>
      </c>
      <c r="E105" s="5">
        <f t="shared" si="33"/>
        <v>70.5</v>
      </c>
      <c r="F105" s="5">
        <f t="shared" si="34"/>
        <v>72.5</v>
      </c>
      <c r="G105" s="5">
        <f t="shared" si="35"/>
        <v>48</v>
      </c>
      <c r="H105" s="5">
        <f t="shared" si="36"/>
        <v>97</v>
      </c>
      <c r="I105" s="5">
        <f t="shared" si="37"/>
        <v>97</v>
      </c>
      <c r="J105" s="36">
        <f t="shared" si="38"/>
        <v>5</v>
      </c>
      <c r="K105" s="10"/>
      <c r="L105" s="10"/>
      <c r="M105" s="25" t="s">
        <v>162</v>
      </c>
      <c r="N105" s="26">
        <f t="shared" si="39"/>
        <v>0.75</v>
      </c>
      <c r="O105" s="5">
        <f t="shared" si="40"/>
        <v>1.25</v>
      </c>
      <c r="P105" s="5">
        <f t="shared" si="41"/>
        <v>0.75</v>
      </c>
      <c r="Q105" s="5">
        <f t="shared" si="42"/>
        <v>0.75</v>
      </c>
      <c r="R105" s="5">
        <f t="shared" si="43"/>
        <v>0.5</v>
      </c>
      <c r="S105" s="5">
        <f t="shared" si="44"/>
        <v>1</v>
      </c>
      <c r="T105" s="5">
        <f t="shared" si="45"/>
        <v>1</v>
      </c>
      <c r="U105" s="40">
        <f t="shared" si="46"/>
        <v>0</v>
      </c>
      <c r="V105" s="10"/>
    </row>
    <row r="106" spans="1:22" x14ac:dyDescent="0.15">
      <c r="A106" s="10"/>
      <c r="B106" s="25" t="s">
        <v>163</v>
      </c>
      <c r="C106" s="26">
        <f t="shared" si="31"/>
        <v>70.25</v>
      </c>
      <c r="D106" s="5">
        <f t="shared" si="32"/>
        <v>116.75</v>
      </c>
      <c r="E106" s="5">
        <f t="shared" si="33"/>
        <v>71.25</v>
      </c>
      <c r="F106" s="5">
        <f t="shared" si="34"/>
        <v>73.25</v>
      </c>
      <c r="G106" s="5">
        <f t="shared" si="35"/>
        <v>48.5</v>
      </c>
      <c r="H106" s="5">
        <f t="shared" si="36"/>
        <v>98</v>
      </c>
      <c r="I106" s="5">
        <f t="shared" si="37"/>
        <v>98</v>
      </c>
      <c r="J106" s="36">
        <f t="shared" si="38"/>
        <v>5</v>
      </c>
      <c r="K106" s="10"/>
      <c r="L106" s="10"/>
      <c r="M106" s="25" t="s">
        <v>163</v>
      </c>
      <c r="N106" s="26">
        <f t="shared" si="39"/>
        <v>0.75</v>
      </c>
      <c r="O106" s="5">
        <f t="shared" si="40"/>
        <v>1.25</v>
      </c>
      <c r="P106" s="5">
        <f t="shared" si="41"/>
        <v>0.75</v>
      </c>
      <c r="Q106" s="5">
        <f t="shared" si="42"/>
        <v>0.75</v>
      </c>
      <c r="R106" s="5">
        <f t="shared" si="43"/>
        <v>0.5</v>
      </c>
      <c r="S106" s="5">
        <f t="shared" si="44"/>
        <v>1</v>
      </c>
      <c r="T106" s="5">
        <f t="shared" si="45"/>
        <v>1</v>
      </c>
      <c r="U106" s="40">
        <f t="shared" si="46"/>
        <v>0</v>
      </c>
      <c r="V106" s="10"/>
    </row>
    <row r="107" spans="1:22" x14ac:dyDescent="0.15">
      <c r="A107" s="10"/>
      <c r="B107" s="25" t="s">
        <v>164</v>
      </c>
      <c r="C107" s="26">
        <f t="shared" si="31"/>
        <v>71</v>
      </c>
      <c r="D107" s="5">
        <f t="shared" si="32"/>
        <v>118</v>
      </c>
      <c r="E107" s="5">
        <f t="shared" si="33"/>
        <v>72</v>
      </c>
      <c r="F107" s="5">
        <f t="shared" si="34"/>
        <v>74</v>
      </c>
      <c r="G107" s="5">
        <f t="shared" si="35"/>
        <v>49</v>
      </c>
      <c r="H107" s="5">
        <f t="shared" si="36"/>
        <v>99</v>
      </c>
      <c r="I107" s="5">
        <f t="shared" si="37"/>
        <v>99</v>
      </c>
      <c r="J107" s="36">
        <f t="shared" si="38"/>
        <v>5</v>
      </c>
      <c r="K107" s="10"/>
      <c r="L107" s="10"/>
      <c r="M107" s="25" t="s">
        <v>164</v>
      </c>
      <c r="N107" s="26">
        <f t="shared" si="39"/>
        <v>0.75</v>
      </c>
      <c r="O107" s="5">
        <f t="shared" si="40"/>
        <v>1.25</v>
      </c>
      <c r="P107" s="5">
        <f t="shared" si="41"/>
        <v>0.75</v>
      </c>
      <c r="Q107" s="5">
        <f t="shared" si="42"/>
        <v>0.75</v>
      </c>
      <c r="R107" s="5">
        <f t="shared" si="43"/>
        <v>0.5</v>
      </c>
      <c r="S107" s="5">
        <f t="shared" si="44"/>
        <v>1</v>
      </c>
      <c r="T107" s="5">
        <f t="shared" si="45"/>
        <v>1</v>
      </c>
      <c r="U107" s="40">
        <f t="shared" si="46"/>
        <v>0</v>
      </c>
      <c r="V107" s="10"/>
    </row>
    <row r="108" spans="1:22" x14ac:dyDescent="0.15">
      <c r="A108" s="10"/>
      <c r="B108" s="25" t="s">
        <v>165</v>
      </c>
      <c r="C108" s="26">
        <f t="shared" si="31"/>
        <v>71.75</v>
      </c>
      <c r="D108" s="5">
        <f t="shared" si="32"/>
        <v>119.25</v>
      </c>
      <c r="E108" s="5">
        <f t="shared" si="33"/>
        <v>72.75</v>
      </c>
      <c r="F108" s="5">
        <f t="shared" si="34"/>
        <v>74.75</v>
      </c>
      <c r="G108" s="5">
        <f t="shared" si="35"/>
        <v>49.5</v>
      </c>
      <c r="H108" s="5">
        <f t="shared" si="36"/>
        <v>100</v>
      </c>
      <c r="I108" s="5">
        <f t="shared" si="37"/>
        <v>100</v>
      </c>
      <c r="J108" s="36">
        <f t="shared" si="38"/>
        <v>5</v>
      </c>
      <c r="K108" s="10"/>
      <c r="L108" s="10"/>
      <c r="M108" s="25" t="s">
        <v>165</v>
      </c>
      <c r="N108" s="26">
        <f t="shared" si="39"/>
        <v>0.75</v>
      </c>
      <c r="O108" s="5">
        <f t="shared" si="40"/>
        <v>1.25</v>
      </c>
      <c r="P108" s="5">
        <f t="shared" si="41"/>
        <v>0.75</v>
      </c>
      <c r="Q108" s="5">
        <f t="shared" si="42"/>
        <v>0.75</v>
      </c>
      <c r="R108" s="5">
        <f t="shared" si="43"/>
        <v>0.5</v>
      </c>
      <c r="S108" s="5">
        <f t="shared" si="44"/>
        <v>1</v>
      </c>
      <c r="T108" s="5">
        <f t="shared" si="45"/>
        <v>1</v>
      </c>
      <c r="U108" s="40">
        <f t="shared" si="46"/>
        <v>0</v>
      </c>
      <c r="V108" s="10"/>
    </row>
    <row r="109" spans="1:22" x14ac:dyDescent="0.15">
      <c r="A109" s="10"/>
      <c r="B109" s="25" t="s">
        <v>166</v>
      </c>
      <c r="C109" s="26">
        <f t="shared" si="31"/>
        <v>72.5</v>
      </c>
      <c r="D109" s="5">
        <f t="shared" si="32"/>
        <v>120.5</v>
      </c>
      <c r="E109" s="5">
        <f t="shared" si="33"/>
        <v>73.5</v>
      </c>
      <c r="F109" s="5">
        <f t="shared" si="34"/>
        <v>75.5</v>
      </c>
      <c r="G109" s="5">
        <f t="shared" si="35"/>
        <v>50</v>
      </c>
      <c r="H109" s="5">
        <f t="shared" si="36"/>
        <v>101</v>
      </c>
      <c r="I109" s="5">
        <f t="shared" si="37"/>
        <v>101</v>
      </c>
      <c r="J109" s="36">
        <f t="shared" si="38"/>
        <v>5</v>
      </c>
      <c r="K109" s="10"/>
      <c r="L109" s="10"/>
      <c r="M109" s="25" t="s">
        <v>166</v>
      </c>
      <c r="N109" s="26">
        <f t="shared" si="39"/>
        <v>0.75</v>
      </c>
      <c r="O109" s="5">
        <f t="shared" si="40"/>
        <v>1.25</v>
      </c>
      <c r="P109" s="5">
        <f t="shared" si="41"/>
        <v>0.75</v>
      </c>
      <c r="Q109" s="5">
        <f t="shared" si="42"/>
        <v>0.75</v>
      </c>
      <c r="R109" s="5">
        <f t="shared" si="43"/>
        <v>0.5</v>
      </c>
      <c r="S109" s="5">
        <f t="shared" si="44"/>
        <v>1</v>
      </c>
      <c r="T109" s="5">
        <f t="shared" si="45"/>
        <v>1</v>
      </c>
      <c r="U109" s="40">
        <f t="shared" si="46"/>
        <v>0</v>
      </c>
      <c r="V109" s="10"/>
    </row>
    <row r="110" spans="1:22" x14ac:dyDescent="0.15">
      <c r="A110" s="10"/>
      <c r="B110" s="25" t="s">
        <v>167</v>
      </c>
      <c r="C110" s="26">
        <f t="shared" si="31"/>
        <v>73.25</v>
      </c>
      <c r="D110" s="5">
        <f t="shared" si="32"/>
        <v>121.75</v>
      </c>
      <c r="E110" s="5">
        <f t="shared" si="33"/>
        <v>74.25</v>
      </c>
      <c r="F110" s="5">
        <f t="shared" si="34"/>
        <v>76.25</v>
      </c>
      <c r="G110" s="5">
        <f t="shared" si="35"/>
        <v>50.5</v>
      </c>
      <c r="H110" s="5">
        <f t="shared" si="36"/>
        <v>102</v>
      </c>
      <c r="I110" s="5">
        <f t="shared" si="37"/>
        <v>102</v>
      </c>
      <c r="J110" s="36">
        <f t="shared" si="38"/>
        <v>5</v>
      </c>
      <c r="K110" s="10"/>
      <c r="L110" s="10"/>
      <c r="M110" s="25" t="s">
        <v>167</v>
      </c>
      <c r="N110" s="26">
        <f t="shared" si="39"/>
        <v>0.75</v>
      </c>
      <c r="O110" s="5">
        <f t="shared" si="40"/>
        <v>1.25</v>
      </c>
      <c r="P110" s="5">
        <f t="shared" si="41"/>
        <v>0.75</v>
      </c>
      <c r="Q110" s="5">
        <f t="shared" si="42"/>
        <v>0.75</v>
      </c>
      <c r="R110" s="5">
        <f t="shared" si="43"/>
        <v>0.5</v>
      </c>
      <c r="S110" s="5">
        <f t="shared" si="44"/>
        <v>1</v>
      </c>
      <c r="T110" s="5">
        <f t="shared" si="45"/>
        <v>1</v>
      </c>
      <c r="U110" s="40">
        <f t="shared" si="46"/>
        <v>0</v>
      </c>
      <c r="V110" s="10"/>
    </row>
    <row r="111" spans="1:22" x14ac:dyDescent="0.15">
      <c r="A111" s="10"/>
      <c r="B111" s="25" t="s">
        <v>168</v>
      </c>
      <c r="C111" s="26">
        <f t="shared" si="31"/>
        <v>74</v>
      </c>
      <c r="D111" s="5">
        <f t="shared" si="32"/>
        <v>123</v>
      </c>
      <c r="E111" s="5">
        <f t="shared" si="33"/>
        <v>75</v>
      </c>
      <c r="F111" s="5">
        <f t="shared" si="34"/>
        <v>77</v>
      </c>
      <c r="G111" s="5">
        <f t="shared" si="35"/>
        <v>51</v>
      </c>
      <c r="H111" s="5">
        <f t="shared" si="36"/>
        <v>103</v>
      </c>
      <c r="I111" s="5">
        <f t="shared" si="37"/>
        <v>103</v>
      </c>
      <c r="J111" s="36">
        <f t="shared" si="38"/>
        <v>5</v>
      </c>
      <c r="K111" s="10"/>
      <c r="L111" s="10"/>
      <c r="M111" s="25" t="s">
        <v>168</v>
      </c>
      <c r="N111" s="26">
        <f t="shared" si="39"/>
        <v>0.75</v>
      </c>
      <c r="O111" s="5">
        <f t="shared" si="40"/>
        <v>1.25</v>
      </c>
      <c r="P111" s="5">
        <f t="shared" si="41"/>
        <v>0.75</v>
      </c>
      <c r="Q111" s="5">
        <f t="shared" si="42"/>
        <v>0.75</v>
      </c>
      <c r="R111" s="5">
        <f t="shared" si="43"/>
        <v>0.5</v>
      </c>
      <c r="S111" s="5">
        <f t="shared" si="44"/>
        <v>1</v>
      </c>
      <c r="T111" s="5">
        <f t="shared" si="45"/>
        <v>1</v>
      </c>
      <c r="U111" s="40">
        <f t="shared" si="46"/>
        <v>0</v>
      </c>
      <c r="V111" s="10"/>
    </row>
    <row r="112" spans="1:22" x14ac:dyDescent="0.15">
      <c r="A112" s="10"/>
      <c r="B112" s="25" t="s">
        <v>169</v>
      </c>
      <c r="C112" s="26">
        <f t="shared" si="31"/>
        <v>74.75</v>
      </c>
      <c r="D112" s="5">
        <f t="shared" si="32"/>
        <v>124.25</v>
      </c>
      <c r="E112" s="5">
        <f t="shared" si="33"/>
        <v>75.75</v>
      </c>
      <c r="F112" s="5">
        <f t="shared" si="34"/>
        <v>77.75</v>
      </c>
      <c r="G112" s="5">
        <f t="shared" si="35"/>
        <v>51.5</v>
      </c>
      <c r="H112" s="5">
        <f t="shared" si="36"/>
        <v>104</v>
      </c>
      <c r="I112" s="5">
        <f t="shared" si="37"/>
        <v>104</v>
      </c>
      <c r="J112" s="36">
        <f t="shared" si="38"/>
        <v>5</v>
      </c>
      <c r="K112" s="10"/>
      <c r="L112" s="10"/>
      <c r="M112" s="25" t="s">
        <v>169</v>
      </c>
      <c r="N112" s="26">
        <f t="shared" si="39"/>
        <v>0.75</v>
      </c>
      <c r="O112" s="5">
        <f t="shared" si="40"/>
        <v>1.25</v>
      </c>
      <c r="P112" s="5">
        <f t="shared" si="41"/>
        <v>0.75</v>
      </c>
      <c r="Q112" s="5">
        <f t="shared" si="42"/>
        <v>0.75</v>
      </c>
      <c r="R112" s="5">
        <f t="shared" si="43"/>
        <v>0.5</v>
      </c>
      <c r="S112" s="5">
        <f t="shared" si="44"/>
        <v>1</v>
      </c>
      <c r="T112" s="5">
        <f t="shared" si="45"/>
        <v>1</v>
      </c>
      <c r="U112" s="40">
        <f t="shared" si="46"/>
        <v>0</v>
      </c>
      <c r="V112" s="10"/>
    </row>
    <row r="113" spans="1:22" x14ac:dyDescent="0.15">
      <c r="A113" s="10"/>
      <c r="B113" s="18" t="s">
        <v>73</v>
      </c>
      <c r="C113" s="19">
        <f t="shared" si="31"/>
        <v>75.5</v>
      </c>
      <c r="D113" s="20">
        <f t="shared" si="32"/>
        <v>125.5</v>
      </c>
      <c r="E113" s="20">
        <f t="shared" si="33"/>
        <v>76.5</v>
      </c>
      <c r="F113" s="20">
        <f t="shared" si="34"/>
        <v>78.5</v>
      </c>
      <c r="G113" s="20">
        <f t="shared" si="35"/>
        <v>52</v>
      </c>
      <c r="H113" s="20">
        <f t="shared" si="36"/>
        <v>105</v>
      </c>
      <c r="I113" s="20">
        <f t="shared" si="37"/>
        <v>105</v>
      </c>
      <c r="J113" s="38">
        <f t="shared" si="38"/>
        <v>5</v>
      </c>
      <c r="K113" s="10"/>
      <c r="L113" s="10"/>
      <c r="M113" s="18" t="s">
        <v>73</v>
      </c>
      <c r="N113" s="19"/>
      <c r="O113" s="20"/>
      <c r="P113" s="20"/>
      <c r="Q113" s="20"/>
      <c r="R113" s="20"/>
      <c r="S113" s="20"/>
      <c r="T113" s="20"/>
      <c r="U113" s="38"/>
      <c r="V113" s="10"/>
    </row>
    <row r="114" spans="1:22" x14ac:dyDescent="0.1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</row>
  </sheetData>
  <sheetProtection sheet="1" objects="1"/>
  <mergeCells count="8">
    <mergeCell ref="N3:U3"/>
    <mergeCell ref="C6:J6"/>
    <mergeCell ref="C12:J12"/>
    <mergeCell ref="N12:U12"/>
    <mergeCell ref="B3:B4"/>
    <mergeCell ref="G3:G4"/>
    <mergeCell ref="C3:F4"/>
    <mergeCell ref="H3:J4"/>
  </mergeCells>
  <phoneticPr fontId="9"/>
  <dataValidations count="1">
    <dataValidation type="list" allowBlank="1" showInputMessage="1" showErrorMessage="1" sqref="C3:F4" xr:uid="{00000000-0002-0000-0200-000000000000}">
      <formula1>$Y$4:$Y$15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1"/>
  <sheetViews>
    <sheetView topLeftCell="A16" zoomScale="85" zoomScaleNormal="85" workbookViewId="0">
      <selection activeCell="B3" sqref="B3"/>
    </sheetView>
  </sheetViews>
  <sheetFormatPr defaultColWidth="9" defaultRowHeight="15.75" x14ac:dyDescent="0.15"/>
  <cols>
    <col min="1" max="1" width="2.25" style="1" customWidth="1"/>
    <col min="2" max="2" width="9" style="1"/>
    <col min="3" max="10" width="9" style="2"/>
    <col min="11" max="16384" width="9" style="1"/>
  </cols>
  <sheetData>
    <row r="1" spans="1:11" x14ac:dyDescent="0.15">
      <c r="A1" s="1" t="s">
        <v>184</v>
      </c>
    </row>
    <row r="3" spans="1:11" x14ac:dyDescent="0.15">
      <c r="B3" s="1" t="s">
        <v>185</v>
      </c>
    </row>
    <row r="4" spans="1:11" x14ac:dyDescent="0.15">
      <c r="B4" s="3"/>
      <c r="C4" s="4" t="s">
        <v>48</v>
      </c>
      <c r="D4" s="4" t="s">
        <v>49</v>
      </c>
      <c r="E4" s="4" t="s">
        <v>50</v>
      </c>
      <c r="F4" s="4" t="s">
        <v>51</v>
      </c>
      <c r="G4" s="4" t="s">
        <v>52</v>
      </c>
      <c r="H4" s="4" t="s">
        <v>53</v>
      </c>
      <c r="I4" s="4" t="s">
        <v>54</v>
      </c>
      <c r="J4" s="4" t="s">
        <v>55</v>
      </c>
      <c r="K4" s="3"/>
    </row>
    <row r="5" spans="1:11" x14ac:dyDescent="0.15">
      <c r="B5" s="3" t="s">
        <v>42</v>
      </c>
      <c r="C5" s="5">
        <v>0.75</v>
      </c>
      <c r="D5" s="5">
        <v>1.25</v>
      </c>
      <c r="E5" s="5">
        <v>0.75</v>
      </c>
      <c r="F5" s="5">
        <v>0.75</v>
      </c>
      <c r="G5" s="5">
        <v>0.5</v>
      </c>
      <c r="H5" s="5">
        <v>1</v>
      </c>
      <c r="I5" s="5">
        <v>1</v>
      </c>
      <c r="J5" s="5">
        <v>0</v>
      </c>
      <c r="K5" s="6"/>
    </row>
    <row r="6" spans="1:11" x14ac:dyDescent="0.15">
      <c r="B6" s="3" t="s">
        <v>47</v>
      </c>
      <c r="C6" s="5">
        <v>1</v>
      </c>
      <c r="D6" s="5">
        <v>1</v>
      </c>
      <c r="E6" s="5">
        <v>1</v>
      </c>
      <c r="F6" s="5">
        <v>0.75</v>
      </c>
      <c r="G6" s="5">
        <v>0.75</v>
      </c>
      <c r="H6" s="5">
        <v>0.75</v>
      </c>
      <c r="I6" s="5">
        <v>0.75</v>
      </c>
      <c r="J6" s="5">
        <v>0</v>
      </c>
      <c r="K6" s="6"/>
    </row>
    <row r="7" spans="1:11" x14ac:dyDescent="0.15">
      <c r="B7" s="3" t="s">
        <v>56</v>
      </c>
      <c r="C7" s="5">
        <v>1</v>
      </c>
      <c r="D7" s="5">
        <v>0.75</v>
      </c>
      <c r="E7" s="5">
        <v>1</v>
      </c>
      <c r="F7" s="5">
        <v>0.75</v>
      </c>
      <c r="G7" s="5">
        <v>0.75</v>
      </c>
      <c r="H7" s="5">
        <v>1</v>
      </c>
      <c r="I7" s="5">
        <v>0.5</v>
      </c>
      <c r="J7" s="5">
        <v>0</v>
      </c>
      <c r="K7" s="6"/>
    </row>
    <row r="8" spans="1:11" x14ac:dyDescent="0.15">
      <c r="B8" s="3" t="s">
        <v>58</v>
      </c>
      <c r="C8" s="5">
        <v>1.25</v>
      </c>
      <c r="D8" s="5">
        <v>1</v>
      </c>
      <c r="E8" s="5">
        <v>0.75</v>
      </c>
      <c r="F8" s="5">
        <v>0.75</v>
      </c>
      <c r="G8" s="5">
        <v>0.75</v>
      </c>
      <c r="H8" s="5">
        <v>0.5</v>
      </c>
      <c r="I8" s="5">
        <v>0.75</v>
      </c>
      <c r="J8" s="5">
        <v>0</v>
      </c>
      <c r="K8" s="6"/>
    </row>
    <row r="9" spans="1:11" x14ac:dyDescent="0.15">
      <c r="B9" s="3" t="s">
        <v>61</v>
      </c>
      <c r="C9" s="5">
        <v>1.25</v>
      </c>
      <c r="D9" s="5">
        <v>0.75</v>
      </c>
      <c r="E9" s="5">
        <v>1.25</v>
      </c>
      <c r="F9" s="5">
        <v>0.75</v>
      </c>
      <c r="G9" s="5">
        <v>0.5</v>
      </c>
      <c r="H9" s="5">
        <v>0.75</v>
      </c>
      <c r="I9" s="5">
        <v>0.5</v>
      </c>
      <c r="J9" s="5">
        <v>0</v>
      </c>
      <c r="K9" s="6"/>
    </row>
    <row r="10" spans="1:11" x14ac:dyDescent="0.15">
      <c r="B10" s="3" t="s">
        <v>62</v>
      </c>
      <c r="C10" s="5">
        <v>1.75</v>
      </c>
      <c r="D10" s="5">
        <v>0.75</v>
      </c>
      <c r="E10" s="5">
        <v>0.5</v>
      </c>
      <c r="F10" s="5">
        <v>0.75</v>
      </c>
      <c r="G10" s="5">
        <v>0.75</v>
      </c>
      <c r="H10" s="5">
        <v>0.75</v>
      </c>
      <c r="I10" s="5">
        <v>0.75</v>
      </c>
      <c r="J10" s="5">
        <v>0</v>
      </c>
      <c r="K10" s="6"/>
    </row>
    <row r="11" spans="1:11" x14ac:dyDescent="0.15">
      <c r="B11" s="3" t="s">
        <v>64</v>
      </c>
      <c r="C11" s="5">
        <v>0.75</v>
      </c>
      <c r="D11" s="5">
        <v>1.25</v>
      </c>
      <c r="E11" s="5">
        <v>1</v>
      </c>
      <c r="F11" s="5">
        <v>0.75</v>
      </c>
      <c r="G11" s="5">
        <v>0.5</v>
      </c>
      <c r="H11" s="5">
        <v>0.75</v>
      </c>
      <c r="I11" s="5">
        <v>1</v>
      </c>
      <c r="J11" s="5">
        <v>0</v>
      </c>
      <c r="K11" s="6"/>
    </row>
    <row r="12" spans="1:11" x14ac:dyDescent="0.15">
      <c r="B12" s="3" t="s">
        <v>63</v>
      </c>
      <c r="C12" s="5">
        <v>0.5</v>
      </c>
      <c r="D12" s="5">
        <v>0.75</v>
      </c>
      <c r="E12" s="5">
        <v>0.75</v>
      </c>
      <c r="F12" s="5">
        <v>1.25</v>
      </c>
      <c r="G12" s="5">
        <v>0.5</v>
      </c>
      <c r="H12" s="5">
        <v>0.75</v>
      </c>
      <c r="I12" s="5">
        <v>1.25</v>
      </c>
      <c r="J12" s="5">
        <v>0</v>
      </c>
      <c r="K12" s="6"/>
    </row>
    <row r="13" spans="1:11" x14ac:dyDescent="0.15">
      <c r="B13" s="3" t="s">
        <v>66</v>
      </c>
      <c r="C13" s="5">
        <v>1.25</v>
      </c>
      <c r="D13" s="5">
        <v>0.75</v>
      </c>
      <c r="E13" s="5">
        <v>0.75</v>
      </c>
      <c r="F13" s="5">
        <v>0.5</v>
      </c>
      <c r="G13" s="5">
        <v>1</v>
      </c>
      <c r="H13" s="5">
        <v>0.75</v>
      </c>
      <c r="I13" s="5">
        <v>0.75</v>
      </c>
      <c r="J13" s="5">
        <v>0</v>
      </c>
      <c r="K13" s="6"/>
    </row>
    <row r="14" spans="1:11" x14ac:dyDescent="0.15">
      <c r="B14" s="3" t="s">
        <v>68</v>
      </c>
      <c r="C14" s="5">
        <v>0.75</v>
      </c>
      <c r="D14" s="5">
        <v>1.25</v>
      </c>
      <c r="E14" s="5">
        <v>0.5</v>
      </c>
      <c r="F14" s="5">
        <v>0.75</v>
      </c>
      <c r="G14" s="5">
        <v>0.5</v>
      </c>
      <c r="H14" s="5">
        <v>0.75</v>
      </c>
      <c r="I14" s="5">
        <v>1.25</v>
      </c>
      <c r="J14" s="5">
        <v>0</v>
      </c>
      <c r="K14" s="6"/>
    </row>
    <row r="15" spans="1:11" x14ac:dyDescent="0.15">
      <c r="B15" s="3" t="s">
        <v>70</v>
      </c>
      <c r="C15" s="5">
        <v>0.5</v>
      </c>
      <c r="D15" s="5">
        <v>1.75</v>
      </c>
      <c r="E15" s="5">
        <v>0.75</v>
      </c>
      <c r="F15" s="5">
        <v>0.75</v>
      </c>
      <c r="G15" s="5">
        <v>0.5</v>
      </c>
      <c r="H15" s="5">
        <v>0.75</v>
      </c>
      <c r="I15" s="5">
        <v>1</v>
      </c>
      <c r="J15" s="5">
        <v>0</v>
      </c>
      <c r="K15" s="6"/>
    </row>
    <row r="17" spans="2:11" x14ac:dyDescent="0.15">
      <c r="B17" s="1" t="s">
        <v>186</v>
      </c>
    </row>
    <row r="18" spans="2:11" x14ac:dyDescent="0.15">
      <c r="B18" s="3"/>
      <c r="C18" s="4" t="s">
        <v>48</v>
      </c>
      <c r="D18" s="4" t="s">
        <v>49</v>
      </c>
      <c r="E18" s="4" t="s">
        <v>50</v>
      </c>
      <c r="F18" s="4" t="s">
        <v>51</v>
      </c>
      <c r="G18" s="4" t="s">
        <v>52</v>
      </c>
      <c r="H18" s="4" t="s">
        <v>53</v>
      </c>
      <c r="I18" s="4" t="s">
        <v>54</v>
      </c>
      <c r="J18" s="4" t="s">
        <v>55</v>
      </c>
      <c r="K18" s="3" t="s">
        <v>45</v>
      </c>
    </row>
    <row r="19" spans="2:11" x14ac:dyDescent="0.15">
      <c r="B19" s="3" t="s">
        <v>44</v>
      </c>
      <c r="C19" s="5">
        <v>5</v>
      </c>
      <c r="D19" s="5">
        <v>5</v>
      </c>
      <c r="E19" s="5">
        <v>5</v>
      </c>
      <c r="F19" s="5">
        <v>5</v>
      </c>
      <c r="G19" s="5">
        <v>5</v>
      </c>
      <c r="H19" s="5">
        <v>5</v>
      </c>
      <c r="I19" s="5">
        <v>5</v>
      </c>
      <c r="J19" s="5">
        <v>5</v>
      </c>
      <c r="K19" s="6" t="s">
        <v>187</v>
      </c>
    </row>
    <row r="20" spans="2:11" x14ac:dyDescent="0.15">
      <c r="B20" s="3" t="s">
        <v>172</v>
      </c>
      <c r="C20" s="5">
        <v>4</v>
      </c>
      <c r="D20" s="5">
        <v>4</v>
      </c>
      <c r="E20" s="5">
        <v>4</v>
      </c>
      <c r="F20" s="5">
        <v>7</v>
      </c>
      <c r="G20" s="5">
        <v>4</v>
      </c>
      <c r="H20" s="5">
        <v>7</v>
      </c>
      <c r="I20" s="5">
        <v>6</v>
      </c>
      <c r="J20" s="5">
        <v>8</v>
      </c>
      <c r="K20" s="6" t="s">
        <v>58</v>
      </c>
    </row>
    <row r="21" spans="2:11" x14ac:dyDescent="0.15">
      <c r="B21" s="3" t="s">
        <v>173</v>
      </c>
      <c r="C21" s="5">
        <v>4</v>
      </c>
      <c r="D21" s="5">
        <v>4</v>
      </c>
      <c r="E21" s="5">
        <v>4</v>
      </c>
      <c r="F21" s="5">
        <v>7</v>
      </c>
      <c r="G21" s="5">
        <v>4</v>
      </c>
      <c r="H21" s="5">
        <v>6</v>
      </c>
      <c r="I21" s="5">
        <v>7</v>
      </c>
      <c r="J21" s="5">
        <v>8</v>
      </c>
      <c r="K21" s="6" t="s">
        <v>63</v>
      </c>
    </row>
    <row r="22" spans="2:11" x14ac:dyDescent="0.15">
      <c r="B22" s="3" t="s">
        <v>174</v>
      </c>
      <c r="C22" s="5">
        <v>7</v>
      </c>
      <c r="D22" s="5">
        <v>5</v>
      </c>
      <c r="E22" s="5">
        <v>7</v>
      </c>
      <c r="F22" s="5">
        <v>5</v>
      </c>
      <c r="G22" s="5">
        <v>5</v>
      </c>
      <c r="H22" s="5">
        <v>7</v>
      </c>
      <c r="I22" s="5">
        <v>5</v>
      </c>
      <c r="J22" s="5">
        <v>3</v>
      </c>
      <c r="K22" s="6" t="s">
        <v>58</v>
      </c>
    </row>
    <row r="23" spans="2:11" x14ac:dyDescent="0.15">
      <c r="B23" s="3" t="s">
        <v>175</v>
      </c>
      <c r="C23" s="5">
        <v>5</v>
      </c>
      <c r="D23" s="5">
        <v>8</v>
      </c>
      <c r="E23" s="5">
        <v>5</v>
      </c>
      <c r="F23" s="5">
        <v>4</v>
      </c>
      <c r="G23" s="5">
        <v>4</v>
      </c>
      <c r="H23" s="5">
        <v>6</v>
      </c>
      <c r="I23" s="5">
        <v>6</v>
      </c>
      <c r="J23" s="5">
        <v>5</v>
      </c>
      <c r="K23" s="6" t="s">
        <v>68</v>
      </c>
    </row>
    <row r="24" spans="2:11" x14ac:dyDescent="0.15">
      <c r="B24" s="3" t="s">
        <v>171</v>
      </c>
      <c r="C24" s="5">
        <v>2</v>
      </c>
      <c r="D24" s="5">
        <v>3</v>
      </c>
      <c r="E24" s="5">
        <v>3</v>
      </c>
      <c r="F24" s="5">
        <v>5</v>
      </c>
      <c r="G24" s="5">
        <v>3</v>
      </c>
      <c r="H24" s="5">
        <v>7</v>
      </c>
      <c r="I24" s="5">
        <v>7</v>
      </c>
      <c r="J24" s="5">
        <v>5</v>
      </c>
      <c r="K24" s="6" t="s">
        <v>42</v>
      </c>
    </row>
    <row r="25" spans="2:11" x14ac:dyDescent="0.15">
      <c r="B25" s="3" t="s">
        <v>177</v>
      </c>
      <c r="C25" s="5">
        <v>7</v>
      </c>
      <c r="D25" s="5">
        <v>6</v>
      </c>
      <c r="E25" s="5">
        <v>6</v>
      </c>
      <c r="F25" s="5">
        <v>5</v>
      </c>
      <c r="G25" s="5">
        <v>7</v>
      </c>
      <c r="H25" s="5">
        <v>4</v>
      </c>
      <c r="I25" s="5">
        <v>4</v>
      </c>
      <c r="J25" s="5">
        <v>5</v>
      </c>
      <c r="K25" s="6" t="s">
        <v>47</v>
      </c>
    </row>
    <row r="26" spans="2:11" x14ac:dyDescent="0.15">
      <c r="B26" s="3" t="s">
        <v>178</v>
      </c>
      <c r="C26" s="5">
        <v>9</v>
      </c>
      <c r="D26" s="5">
        <v>5</v>
      </c>
      <c r="E26" s="5">
        <v>7</v>
      </c>
      <c r="F26" s="5">
        <v>5</v>
      </c>
      <c r="G26" s="5">
        <v>5</v>
      </c>
      <c r="H26" s="5">
        <v>6</v>
      </c>
      <c r="I26" s="5">
        <v>8</v>
      </c>
      <c r="J26" s="5">
        <v>5</v>
      </c>
      <c r="K26" s="6" t="s">
        <v>62</v>
      </c>
    </row>
    <row r="27" spans="2:11" x14ac:dyDescent="0.15">
      <c r="B27" s="3" t="s">
        <v>179</v>
      </c>
      <c r="C27" s="5">
        <v>4</v>
      </c>
      <c r="D27" s="5">
        <v>4</v>
      </c>
      <c r="E27" s="5">
        <v>4</v>
      </c>
      <c r="F27" s="5">
        <v>7</v>
      </c>
      <c r="G27" s="5">
        <v>4</v>
      </c>
      <c r="H27" s="5">
        <v>6</v>
      </c>
      <c r="I27" s="5">
        <v>7</v>
      </c>
      <c r="J27" s="5">
        <v>8</v>
      </c>
      <c r="K27" s="6" t="s">
        <v>42</v>
      </c>
    </row>
    <row r="28" spans="2:11" x14ac:dyDescent="0.15">
      <c r="B28" s="3" t="s">
        <v>180</v>
      </c>
      <c r="C28" s="5">
        <v>8</v>
      </c>
      <c r="D28" s="5">
        <v>4</v>
      </c>
      <c r="E28" s="5">
        <v>6</v>
      </c>
      <c r="F28" s="5">
        <v>3</v>
      </c>
      <c r="G28" s="5">
        <v>7</v>
      </c>
      <c r="H28" s="5">
        <v>4</v>
      </c>
      <c r="I28" s="5">
        <v>4</v>
      </c>
      <c r="J28" s="5">
        <v>5</v>
      </c>
      <c r="K28" s="6" t="s">
        <v>56</v>
      </c>
    </row>
    <row r="29" spans="2:11" x14ac:dyDescent="0.15">
      <c r="B29" s="3" t="s">
        <v>181</v>
      </c>
      <c r="C29" s="5">
        <v>4</v>
      </c>
      <c r="D29" s="5">
        <v>8</v>
      </c>
      <c r="E29" s="5">
        <v>4</v>
      </c>
      <c r="F29" s="5">
        <v>6</v>
      </c>
      <c r="G29" s="5">
        <v>4</v>
      </c>
      <c r="H29" s="5">
        <v>7</v>
      </c>
      <c r="I29" s="5">
        <v>7</v>
      </c>
      <c r="J29" s="5">
        <v>5</v>
      </c>
      <c r="K29" s="6" t="s">
        <v>42</v>
      </c>
    </row>
    <row r="30" spans="2:11" x14ac:dyDescent="0.15">
      <c r="B30" s="3" t="s">
        <v>182</v>
      </c>
      <c r="C30" s="5">
        <v>6</v>
      </c>
      <c r="D30" s="5">
        <v>6</v>
      </c>
      <c r="E30" s="5">
        <v>6</v>
      </c>
      <c r="F30" s="5">
        <v>5</v>
      </c>
      <c r="G30" s="5">
        <v>7</v>
      </c>
      <c r="H30" s="5">
        <v>5</v>
      </c>
      <c r="I30" s="5">
        <v>7</v>
      </c>
      <c r="J30" s="5">
        <v>6</v>
      </c>
      <c r="K30" s="6" t="s">
        <v>66</v>
      </c>
    </row>
    <row r="31" spans="2:11" x14ac:dyDescent="0.15">
      <c r="B31" s="3" t="s">
        <v>183</v>
      </c>
      <c r="C31" s="5">
        <v>2</v>
      </c>
      <c r="D31" s="5">
        <v>4</v>
      </c>
      <c r="E31" s="5">
        <v>3</v>
      </c>
      <c r="F31" s="5">
        <v>9</v>
      </c>
      <c r="G31" s="5">
        <v>3</v>
      </c>
      <c r="H31" s="5">
        <v>7</v>
      </c>
      <c r="I31" s="5">
        <v>8</v>
      </c>
      <c r="J31" s="5">
        <v>4</v>
      </c>
      <c r="K31" s="6" t="s">
        <v>42</v>
      </c>
    </row>
  </sheetData>
  <sheetProtection sheet="1" objects="1"/>
  <phoneticPr fontId="9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説明</vt:lpstr>
      <vt:lpstr>主人公育成</vt:lpstr>
      <vt:lpstr>NPC成長</vt:lpstr>
      <vt:lpstr>マスタデータ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ririadmin</cp:lastModifiedBy>
  <dcterms:created xsi:type="dcterms:W3CDTF">2006-09-16T00:00:00Z</dcterms:created>
  <dcterms:modified xsi:type="dcterms:W3CDTF">2024-09-20T11:49:15Z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